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00 - Environmental Compliance\Pollution Monitoring\Cowra - 11420\Air Monitoring\"/>
    </mc:Choice>
  </mc:AlternateContent>
  <bookViews>
    <workbookView xWindow="0" yWindow="0" windowWidth="28800" windowHeight="12210" firstSheet="6" activeTab="12" xr2:uid="{00000000-000D-0000-FFFF-FFFF00000000}"/>
  </bookViews>
  <sheets>
    <sheet name="Dust Monitoring Point Locations" sheetId="22" r:id="rId1"/>
    <sheet name="Jan - 2017" sheetId="21" r:id="rId2"/>
    <sheet name="Feb - 2017" sheetId="20" r:id="rId3"/>
    <sheet name="Mar - 2017" sheetId="19" r:id="rId4"/>
    <sheet name="Apr - 2017" sheetId="18" r:id="rId5"/>
    <sheet name="May - 2017" sheetId="17" r:id="rId6"/>
    <sheet name="Jun - 2017" sheetId="11" r:id="rId7"/>
    <sheet name="Jul - 2017" sheetId="10" r:id="rId8"/>
    <sheet name="Aug - 2017" sheetId="4" r:id="rId9"/>
    <sheet name="Sep - 2017" sheetId="5" r:id="rId10"/>
    <sheet name="Oct - 2017" sheetId="7" r:id="rId11"/>
    <sheet name="Nov - 2017" sheetId="8" r:id="rId12"/>
    <sheet name="Dec - 2017" sheetId="9" r:id="rId13"/>
  </sheets>
  <definedNames>
    <definedName name="_xlnm.Print_Area" localSheetId="4">'Apr - 2017'!$A$1:$H$43</definedName>
    <definedName name="_xlnm.Print_Area" localSheetId="8">'Aug - 2017'!$A$1:$H$43</definedName>
    <definedName name="_xlnm.Print_Area" localSheetId="12">'Dec - 2017'!$A$1:$H$43</definedName>
    <definedName name="_xlnm.Print_Area" localSheetId="2">'Feb - 2017'!$A$1:$H$43</definedName>
    <definedName name="_xlnm.Print_Area" localSheetId="1">'Jan - 2017'!$A$1:$H$43</definedName>
    <definedName name="_xlnm.Print_Area" localSheetId="7">'Jul - 2017'!$A$1:$H$43</definedName>
    <definedName name="_xlnm.Print_Area" localSheetId="6">'Jun - 2017'!$A$1:$H$43</definedName>
    <definedName name="_xlnm.Print_Area" localSheetId="3">'Mar - 2017'!$A$1:$H$43</definedName>
    <definedName name="_xlnm.Print_Area" localSheetId="5">'May - 2017'!$A$1:$H$43</definedName>
    <definedName name="_xlnm.Print_Area" localSheetId="11">'Nov - 2017'!$A$1:$H$43</definedName>
    <definedName name="_xlnm.Print_Area" localSheetId="10">'Oct - 2017'!$A$1:$H$43</definedName>
    <definedName name="_xlnm.Print_Area" localSheetId="9">'Sep - 2017'!$A$1:$H$43</definedName>
  </definedNames>
  <calcPr calcId="171027"/>
</workbook>
</file>

<file path=xl/calcChain.xml><?xml version="1.0" encoding="utf-8"?>
<calcChain xmlns="http://schemas.openxmlformats.org/spreadsheetml/2006/main">
  <c r="F37" i="17" l="1"/>
  <c r="H21" i="18" l="1"/>
  <c r="F21" i="18"/>
  <c r="C41" i="21" l="1"/>
  <c r="C35" i="21"/>
  <c r="F43" i="17" l="1"/>
  <c r="F31" i="17"/>
  <c r="F31" i="11" l="1"/>
  <c r="F43" i="9" l="1"/>
  <c r="F37" i="9"/>
  <c r="F31" i="9"/>
  <c r="F22" i="9"/>
  <c r="F21" i="9"/>
  <c r="F43" i="8"/>
  <c r="F37" i="8"/>
  <c r="F31" i="8"/>
  <c r="F22" i="8"/>
  <c r="F21" i="8"/>
  <c r="F43" i="7"/>
  <c r="F37" i="7"/>
  <c r="F31" i="7"/>
  <c r="F22" i="7"/>
  <c r="F21" i="7"/>
  <c r="F43" i="5"/>
  <c r="F37" i="5"/>
  <c r="F31" i="5"/>
  <c r="F22" i="5"/>
  <c r="F21" i="5"/>
  <c r="F43" i="4"/>
  <c r="F37" i="4"/>
  <c r="F31" i="4"/>
  <c r="F22" i="4"/>
  <c r="F21" i="4"/>
  <c r="F43" i="10"/>
  <c r="F37" i="10"/>
  <c r="F31" i="10"/>
  <c r="F22" i="10"/>
  <c r="F21" i="10"/>
  <c r="F43" i="11"/>
  <c r="F37" i="11"/>
  <c r="F22" i="11"/>
  <c r="F21" i="11"/>
  <c r="F22" i="17"/>
  <c r="F21" i="17"/>
  <c r="F43" i="18"/>
  <c r="F31" i="18"/>
  <c r="F22" i="18"/>
  <c r="F43" i="19"/>
  <c r="F37" i="19"/>
  <c r="F31" i="19"/>
  <c r="F22" i="19"/>
  <c r="F21" i="19"/>
  <c r="F43" i="20"/>
  <c r="F37" i="20"/>
  <c r="F31" i="20"/>
  <c r="F22" i="20"/>
  <c r="F21" i="20"/>
  <c r="F43" i="21"/>
  <c r="F37" i="21"/>
  <c r="F31" i="21"/>
  <c r="H22" i="9"/>
  <c r="G22" i="9"/>
  <c r="H21" i="9"/>
  <c r="G21" i="9"/>
  <c r="H22" i="8"/>
  <c r="G22" i="8"/>
  <c r="H21" i="8"/>
  <c r="G21" i="8"/>
  <c r="H22" i="7"/>
  <c r="G22" i="7"/>
  <c r="H21" i="7"/>
  <c r="G21" i="7"/>
  <c r="H22" i="5"/>
  <c r="G22" i="5"/>
  <c r="H21" i="5"/>
  <c r="G21" i="5"/>
  <c r="H22" i="4"/>
  <c r="G22" i="4"/>
  <c r="H21" i="4"/>
  <c r="G21" i="4"/>
  <c r="H22" i="10"/>
  <c r="G22" i="10"/>
  <c r="H21" i="10"/>
  <c r="G21" i="10"/>
  <c r="H22" i="11"/>
  <c r="G22" i="11"/>
  <c r="H21" i="11"/>
  <c r="G21" i="11"/>
  <c r="H22" i="17"/>
  <c r="G22" i="17"/>
  <c r="H21" i="17"/>
  <c r="G21" i="17"/>
  <c r="H22" i="18"/>
  <c r="G22" i="18"/>
  <c r="G21" i="18"/>
  <c r="H22" i="19"/>
  <c r="G22" i="19"/>
  <c r="H21" i="19"/>
  <c r="G21" i="19"/>
  <c r="H22" i="20"/>
  <c r="G22" i="20"/>
  <c r="H21" i="20"/>
  <c r="G21" i="20"/>
  <c r="G22" i="21"/>
  <c r="G21" i="21"/>
  <c r="F22" i="21"/>
  <c r="F21" i="21"/>
  <c r="H22" i="21"/>
  <c r="H21" i="21"/>
</calcChain>
</file>

<file path=xl/sharedStrings.xml><?xml version="1.0" encoding="utf-8"?>
<sst xmlns="http://schemas.openxmlformats.org/spreadsheetml/2006/main" count="672" uniqueCount="29">
  <si>
    <t>Pollutant</t>
  </si>
  <si>
    <t>Unit of Measure</t>
  </si>
  <si>
    <t>Lowest sample value</t>
  </si>
  <si>
    <t>Highest sample value</t>
  </si>
  <si>
    <t>Mean of samples</t>
  </si>
  <si>
    <t>Sample Date</t>
  </si>
  <si>
    <t>Test Result</t>
  </si>
  <si>
    <t>Summary of Results:</t>
  </si>
  <si>
    <t>Individual Results:</t>
  </si>
  <si>
    <t>Location of Monitoring Points:</t>
  </si>
  <si>
    <t>Mittagong Sands Pty Ltd</t>
  </si>
  <si>
    <t>Cowra Quartz Quarry - Glen Logan Road, Cowra NSW 2794</t>
  </si>
  <si>
    <t>EPA Licence No: 11420</t>
  </si>
  <si>
    <t>Monitoring Point 1:</t>
  </si>
  <si>
    <t>Monitoring Point 2:</t>
  </si>
  <si>
    <t>Monitoring Point 3:</t>
  </si>
  <si>
    <r>
      <t xml:space="preserve">Located in the north-western corner of the property on the eastern side of the main road as indicated by </t>
    </r>
    <r>
      <rPr>
        <i/>
        <sz val="10"/>
        <rFont val="Arial"/>
        <family val="2"/>
      </rPr>
      <t>DM01</t>
    </r>
    <r>
      <rPr>
        <sz val="10"/>
        <rFont val="Arial"/>
        <family val="2"/>
      </rPr>
      <t xml:space="preserve"> on figure 1 </t>
    </r>
    <r>
      <rPr>
        <i/>
        <sz val="10"/>
        <rFont val="Arial"/>
        <family val="2"/>
      </rPr>
      <t>Dust Deposition Gauge Location</t>
    </r>
    <r>
      <rPr>
        <sz val="10"/>
        <rFont val="Arial"/>
        <family val="2"/>
      </rPr>
      <t>.</t>
    </r>
  </si>
  <si>
    <r>
      <t xml:space="preserve">Located between the rubbish tip and adjacent the northern hall road as indicated by </t>
    </r>
    <r>
      <rPr>
        <i/>
        <sz val="10"/>
        <rFont val="Arial"/>
        <family val="2"/>
      </rPr>
      <t>DM02</t>
    </r>
    <r>
      <rPr>
        <sz val="10"/>
        <rFont val="Arial"/>
        <family val="2"/>
      </rPr>
      <t xml:space="preserve"> on figure 1 </t>
    </r>
    <r>
      <rPr>
        <i/>
        <sz val="10"/>
        <rFont val="Arial"/>
        <family val="2"/>
      </rPr>
      <t>Dust Deposition Gauge Location</t>
    </r>
    <r>
      <rPr>
        <sz val="10"/>
        <rFont val="Arial"/>
        <family val="2"/>
      </rPr>
      <t>.</t>
    </r>
  </si>
  <si>
    <r>
      <t xml:space="preserve">Located between the wash plant and the main road as indicated by </t>
    </r>
    <r>
      <rPr>
        <i/>
        <sz val="10"/>
        <rFont val="Arial"/>
        <family val="2"/>
      </rPr>
      <t>DM03</t>
    </r>
    <r>
      <rPr>
        <sz val="10"/>
        <rFont val="Arial"/>
        <family val="2"/>
      </rPr>
      <t xml:space="preserve"> on figure 1 </t>
    </r>
    <r>
      <rPr>
        <i/>
        <sz val="10"/>
        <rFont val="Arial"/>
        <family val="2"/>
      </rPr>
      <t>Dust Deposition Gauge Location</t>
    </r>
    <r>
      <rPr>
        <sz val="10"/>
        <rFont val="Arial"/>
        <family val="2"/>
      </rPr>
      <t>.</t>
    </r>
  </si>
  <si>
    <t>Ash Content</t>
  </si>
  <si>
    <t>Particulates</t>
  </si>
  <si>
    <r>
      <t>g/m</t>
    </r>
    <r>
      <rPr>
        <vertAlign val="superscript"/>
        <sz val="10"/>
        <rFont val="Arial"/>
        <family val="2"/>
      </rPr>
      <t>2</t>
    </r>
  </si>
  <si>
    <t>Combustable Matter</t>
  </si>
  <si>
    <t>Particulate</t>
  </si>
  <si>
    <t>Combustible Matter</t>
  </si>
  <si>
    <t>TOTAL</t>
  </si>
  <si>
    <t>Dust Monitoring Requirements:</t>
  </si>
  <si>
    <t>Continuous sampling with results assessed on a monthly basis.</t>
  </si>
  <si>
    <r>
      <t xml:space="preserve">Located between the rubbish tip and adjacent the northern haul road as indicated by </t>
    </r>
    <r>
      <rPr>
        <i/>
        <sz val="10"/>
        <rFont val="Arial"/>
        <family val="2"/>
      </rPr>
      <t>DM02</t>
    </r>
    <r>
      <rPr>
        <sz val="10"/>
        <rFont val="Arial"/>
        <family val="2"/>
      </rPr>
      <t xml:space="preserve"> on figure 1 </t>
    </r>
    <r>
      <rPr>
        <i/>
        <sz val="10"/>
        <rFont val="Arial"/>
        <family val="2"/>
      </rPr>
      <t>Dust Deposition Gauge Location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</si>
</sst>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1" applyFont="1" applyFill="1" applyBorder="1"/>
    <xf numFmtId="0" fontId="3" fillId="0" borderId="0" xfId="1" applyFont="1" applyBorder="1" applyAlignment="1"/>
    <xf numFmtId="0" fontId="1" fillId="0" borderId="0" xfId="1" applyBorder="1"/>
    <xf numFmtId="0" fontId="1" fillId="0" borderId="0" xfId="1"/>
    <xf numFmtId="0" fontId="4" fillId="0" borderId="0" xfId="1" applyFont="1" applyBorder="1" applyAlignment="1">
      <alignment horizontal="left"/>
    </xf>
    <xf numFmtId="0" fontId="3" fillId="0" borderId="0" xfId="1" applyFont="1" applyBorder="1" applyAlignment="1">
      <alignment horizontal="right"/>
    </xf>
    <xf numFmtId="0" fontId="5" fillId="0" borderId="0" xfId="1" applyFont="1" applyBorder="1" applyAlignment="1">
      <alignment horizontal="left"/>
    </xf>
    <xf numFmtId="0" fontId="2" fillId="0" borderId="0" xfId="1" applyFont="1" applyBorder="1"/>
    <xf numFmtId="0" fontId="1" fillId="0" borderId="0" xfId="1" applyFill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4" fillId="0" borderId="0" xfId="1" applyFont="1" applyBorder="1"/>
    <xf numFmtId="0" fontId="5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/>
    </xf>
    <xf numFmtId="0" fontId="1" fillId="0" borderId="0" xfId="1" applyFill="1" applyBorder="1"/>
    <xf numFmtId="2" fontId="6" fillId="0" borderId="0" xfId="1" quotePrefix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1" fontId="6" fillId="0" borderId="0" xfId="1" applyNumberFormat="1" applyFont="1" applyFill="1" applyBorder="1" applyAlignment="1">
      <alignment horizontal="center" vertical="center"/>
    </xf>
    <xf numFmtId="0" fontId="4" fillId="0" borderId="0" xfId="1" applyFont="1" applyBorder="1" applyAlignment="1"/>
    <xf numFmtId="0" fontId="6" fillId="0" borderId="0" xfId="1" applyFont="1" applyBorder="1" applyAlignment="1">
      <alignment horizontal="left" vertical="top"/>
    </xf>
    <xf numFmtId="0" fontId="6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vertical="top"/>
    </xf>
    <xf numFmtId="17" fontId="1" fillId="0" borderId="0" xfId="1" applyNumberFormat="1"/>
    <xf numFmtId="0" fontId="6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 wrapText="1"/>
    </xf>
    <xf numFmtId="0" fontId="10" fillId="0" borderId="0" xfId="1" applyFont="1" applyBorder="1" applyAlignment="1">
      <alignment vertical="top"/>
    </xf>
    <xf numFmtId="0" fontId="10" fillId="0" borderId="17" xfId="1" applyFont="1" applyBorder="1" applyAlignment="1">
      <alignment vertical="top"/>
    </xf>
    <xf numFmtId="0" fontId="6" fillId="2" borderId="20" xfId="1" applyFont="1" applyFill="1" applyBorder="1" applyAlignment="1">
      <alignment vertical="center"/>
    </xf>
    <xf numFmtId="2" fontId="6" fillId="2" borderId="23" xfId="1" applyNumberFormat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top"/>
    </xf>
    <xf numFmtId="0" fontId="6" fillId="0" borderId="0" xfId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6" fillId="2" borderId="16" xfId="1" applyFont="1" applyFill="1" applyBorder="1" applyAlignment="1">
      <alignment vertical="center" wrapText="1"/>
    </xf>
    <xf numFmtId="14" fontId="6" fillId="0" borderId="23" xfId="1" applyNumberFormat="1" applyFont="1" applyFill="1" applyBorder="1" applyAlignment="1">
      <alignment vertical="center"/>
    </xf>
    <xf numFmtId="14" fontId="6" fillId="0" borderId="24" xfId="1" applyNumberFormat="1" applyFont="1" applyFill="1" applyBorder="1" applyAlignment="1">
      <alignment vertical="center"/>
    </xf>
    <xf numFmtId="14" fontId="6" fillId="0" borderId="16" xfId="1" applyNumberFormat="1" applyFont="1" applyFill="1" applyBorder="1" applyAlignment="1">
      <alignment vertical="center"/>
    </xf>
    <xf numFmtId="2" fontId="6" fillId="2" borderId="5" xfId="1" applyNumberFormat="1" applyFont="1" applyFill="1" applyBorder="1" applyAlignment="1">
      <alignment horizontal="center" vertical="center" wrapText="1"/>
    </xf>
    <xf numFmtId="2" fontId="6" fillId="0" borderId="18" xfId="1" applyNumberFormat="1" applyFont="1" applyFill="1" applyBorder="1" applyAlignment="1">
      <alignment horizontal="center" vertical="center"/>
    </xf>
    <xf numFmtId="2" fontId="6" fillId="0" borderId="25" xfId="1" applyNumberFormat="1" applyFont="1" applyFill="1" applyBorder="1" applyAlignment="1">
      <alignment horizontal="center" vertical="center"/>
    </xf>
    <xf numFmtId="2" fontId="6" fillId="0" borderId="19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164" fontId="6" fillId="0" borderId="18" xfId="1" applyNumberFormat="1" applyFont="1" applyFill="1" applyBorder="1" applyAlignment="1">
      <alignment horizontal="center" vertical="center"/>
    </xf>
    <xf numFmtId="164" fontId="6" fillId="0" borderId="25" xfId="1" applyNumberFormat="1" applyFont="1" applyFill="1" applyBorder="1" applyAlignment="1">
      <alignment horizontal="center" vertical="center"/>
    </xf>
    <xf numFmtId="164" fontId="6" fillId="0" borderId="19" xfId="1" applyNumberFormat="1" applyFont="1" applyFill="1" applyBorder="1" applyAlignment="1">
      <alignment horizontal="center" vertical="center"/>
    </xf>
    <xf numFmtId="164" fontId="6" fillId="2" borderId="23" xfId="1" applyNumberFormat="1" applyFont="1" applyFill="1" applyBorder="1" applyAlignment="1">
      <alignment horizontal="center" vertical="center" wrapText="1"/>
    </xf>
    <xf numFmtId="164" fontId="6" fillId="2" borderId="5" xfId="1" applyNumberFormat="1" applyFont="1" applyFill="1" applyBorder="1" applyAlignment="1">
      <alignment horizontal="center" vertical="center" wrapText="1"/>
    </xf>
    <xf numFmtId="0" fontId="1" fillId="0" borderId="0" xfId="1" applyFont="1" applyBorder="1" applyAlignment="1">
      <alignment vertical="top"/>
    </xf>
    <xf numFmtId="0" fontId="9" fillId="0" borderId="0" xfId="0" applyFont="1" applyBorder="1" applyAlignment="1">
      <alignment vertical="center" wrapText="1"/>
    </xf>
    <xf numFmtId="14" fontId="1" fillId="0" borderId="23" xfId="1" applyNumberFormat="1" applyFont="1" applyFill="1" applyBorder="1" applyAlignment="1">
      <alignment horizontal="center" vertical="center"/>
    </xf>
    <xf numFmtId="14" fontId="1" fillId="0" borderId="24" xfId="1" applyNumberFormat="1" applyFont="1" applyFill="1" applyBorder="1" applyAlignment="1">
      <alignment horizontal="center" vertical="center"/>
    </xf>
    <xf numFmtId="14" fontId="1" fillId="0" borderId="5" xfId="1" applyNumberFormat="1" applyFont="1" applyFill="1" applyBorder="1" applyAlignment="1">
      <alignment horizontal="center" vertical="center"/>
    </xf>
    <xf numFmtId="2" fontId="6" fillId="2" borderId="26" xfId="1" applyNumberFormat="1" applyFont="1" applyFill="1" applyBorder="1" applyAlignment="1">
      <alignment horizontal="center" vertical="center" wrapText="1"/>
    </xf>
    <xf numFmtId="2" fontId="6" fillId="2" borderId="13" xfId="1" applyNumberFormat="1" applyFont="1" applyFill="1" applyBorder="1" applyAlignment="1">
      <alignment horizontal="center" vertical="center" wrapText="1"/>
    </xf>
    <xf numFmtId="164" fontId="6" fillId="2" borderId="26" xfId="1" applyNumberFormat="1" applyFont="1" applyFill="1" applyBorder="1" applyAlignment="1">
      <alignment horizontal="center" vertical="center" wrapText="1"/>
    </xf>
    <xf numFmtId="164" fontId="6" fillId="2" borderId="13" xfId="1" applyNumberFormat="1" applyFont="1" applyFill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14" fontId="1" fillId="0" borderId="1" xfId="1" applyNumberFormat="1" applyFont="1" applyFill="1" applyBorder="1" applyAlignment="1">
      <alignment horizontal="center" vertical="center"/>
    </xf>
    <xf numFmtId="14" fontId="1" fillId="0" borderId="3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0" fillId="0" borderId="0" xfId="1" applyFont="1" applyBorder="1" applyAlignment="1">
      <alignment horizontal="left" vertical="top"/>
    </xf>
    <xf numFmtId="0" fontId="10" fillId="0" borderId="17" xfId="1" applyFont="1" applyBorder="1" applyAlignment="1">
      <alignment horizontal="left" vertical="top"/>
    </xf>
    <xf numFmtId="0" fontId="5" fillId="0" borderId="7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1" fillId="0" borderId="10" xfId="1" applyBorder="1" applyAlignment="1">
      <alignment vertical="center"/>
    </xf>
    <xf numFmtId="0" fontId="6" fillId="0" borderId="0" xfId="1" applyFont="1" applyBorder="1" applyAlignment="1">
      <alignment horizontal="left" vertical="top"/>
    </xf>
    <xf numFmtId="0" fontId="6" fillId="0" borderId="0" xfId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2" fontId="5" fillId="0" borderId="15" xfId="1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0" fontId="6" fillId="2" borderId="21" xfId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8" fillId="0" borderId="14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2" fontId="5" fillId="0" borderId="11" xfId="1" applyNumberFormat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 wrapText="1"/>
    </xf>
    <xf numFmtId="2" fontId="5" fillId="0" borderId="5" xfId="1" applyNumberFormat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9</xdr:col>
      <xdr:colOff>370748</xdr:colOff>
      <xdr:row>37</xdr:row>
      <xdr:rowOff>84842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66675"/>
          <a:ext cx="5819048" cy="7066667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M19" sqref="M19"/>
    </sheetView>
  </sheetViews>
  <sheetFormatPr defaultRowHeight="15" x14ac:dyDescent="0.25"/>
  <sheetData/>
  <sheetProtection algorithmName="SHA-512" hashValue="WTu7ad6GDruMOjiFHbVWitCwKkNw+ghLIEwQ+H+AP6sK/xXCzHaI8IlWsYWhpWa73EIZ4RxPf7+6+RahfnOMdw==" saltValue="x5chQuUQEioyDdITo2zhFg==" spinCount="100000" sheet="1" objects="1" scenarios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43"/>
  <sheetViews>
    <sheetView topLeftCell="A10" zoomScaleNormal="100" workbookViewId="0">
      <selection activeCell="H1" sqref="H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10</v>
      </c>
      <c r="B1" s="1"/>
      <c r="D1" s="2"/>
      <c r="E1" s="2"/>
      <c r="H1" s="22">
        <v>42979</v>
      </c>
    </row>
    <row r="2" spans="1:11" ht="18" customHeight="1" x14ac:dyDescent="0.25">
      <c r="A2" s="18" t="s">
        <v>11</v>
      </c>
      <c r="B2" s="1"/>
      <c r="D2" s="2"/>
      <c r="E2" s="2"/>
    </row>
    <row r="3" spans="1:11" ht="18" customHeight="1" x14ac:dyDescent="0.25">
      <c r="A3" s="5" t="s">
        <v>12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26</v>
      </c>
    </row>
    <row r="6" spans="1:11" ht="15" x14ac:dyDescent="0.25">
      <c r="A6" s="11"/>
    </row>
    <row r="7" spans="1:11" x14ac:dyDescent="0.2">
      <c r="A7" s="47" t="s">
        <v>27</v>
      </c>
      <c r="B7" s="21"/>
      <c r="C7" s="10"/>
      <c r="D7" s="10"/>
      <c r="E7" s="10"/>
      <c r="F7" s="10"/>
      <c r="G7" s="10"/>
    </row>
    <row r="8" spans="1:11" ht="15" customHeight="1" x14ac:dyDescent="0.25">
      <c r="A8" s="30"/>
      <c r="B8" s="30"/>
      <c r="C8" s="31"/>
      <c r="D8" s="31"/>
      <c r="E8" s="31"/>
      <c r="F8" s="31"/>
      <c r="G8" s="31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67" t="s">
        <v>13</v>
      </c>
      <c r="B11" s="67"/>
      <c r="C11" s="68" t="s">
        <v>16</v>
      </c>
      <c r="D11" s="68"/>
      <c r="E11" s="68"/>
      <c r="F11" s="68"/>
      <c r="G11" s="68"/>
    </row>
    <row r="12" spans="1:11" ht="12.75" customHeight="1" x14ac:dyDescent="0.2">
      <c r="A12" s="30"/>
      <c r="B12" s="30"/>
      <c r="C12" s="31"/>
      <c r="D12" s="31"/>
      <c r="E12" s="31"/>
      <c r="F12" s="31"/>
      <c r="G12" s="31"/>
    </row>
    <row r="13" spans="1:11" ht="30" customHeight="1" x14ac:dyDescent="0.2">
      <c r="A13" s="30" t="s">
        <v>14</v>
      </c>
      <c r="B13" s="30"/>
      <c r="C13" s="85" t="s">
        <v>28</v>
      </c>
      <c r="D13" s="68"/>
      <c r="E13" s="68"/>
      <c r="F13" s="68"/>
      <c r="G13" s="68"/>
    </row>
    <row r="14" spans="1:11" ht="12.75" customHeight="1" x14ac:dyDescent="0.2">
      <c r="A14" s="67"/>
      <c r="B14" s="67"/>
      <c r="C14" s="48"/>
      <c r="D14" s="48"/>
      <c r="E14" s="48"/>
      <c r="F14" s="48"/>
      <c r="G14" s="48"/>
    </row>
    <row r="15" spans="1:11" ht="30" customHeight="1" x14ac:dyDescent="0.2">
      <c r="A15" s="67" t="s">
        <v>15</v>
      </c>
      <c r="B15" s="67"/>
      <c r="C15" s="68" t="s">
        <v>18</v>
      </c>
      <c r="D15" s="68"/>
      <c r="E15" s="68"/>
      <c r="F15" s="68"/>
      <c r="G15" s="68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customHeight="1" x14ac:dyDescent="0.25">
      <c r="A17" s="11" t="s">
        <v>7</v>
      </c>
    </row>
    <row r="18" spans="1:13" ht="15" customHeight="1" thickBot="1" x14ac:dyDescent="0.3">
      <c r="A18" s="11"/>
    </row>
    <row r="19" spans="1:13" ht="15" customHeight="1" x14ac:dyDescent="0.2">
      <c r="A19" s="26"/>
      <c r="B19" s="27"/>
      <c r="C19" s="76" t="s">
        <v>20</v>
      </c>
      <c r="D19" s="78" t="s">
        <v>1</v>
      </c>
      <c r="E19" s="78"/>
      <c r="F19" s="80" t="s">
        <v>2</v>
      </c>
      <c r="G19" s="82" t="s">
        <v>3</v>
      </c>
      <c r="H19" s="70" t="s">
        <v>4</v>
      </c>
    </row>
    <row r="20" spans="1:13" ht="15" customHeight="1" thickBot="1" x14ac:dyDescent="0.25">
      <c r="B20" s="12"/>
      <c r="C20" s="77"/>
      <c r="D20" s="79"/>
      <c r="E20" s="79"/>
      <c r="F20" s="81"/>
      <c r="G20" s="83"/>
      <c r="H20" s="71"/>
    </row>
    <row r="21" spans="1:13" ht="15" customHeight="1" x14ac:dyDescent="0.2">
      <c r="A21" s="4"/>
      <c r="B21" s="13"/>
      <c r="C21" s="28" t="s">
        <v>19</v>
      </c>
      <c r="D21" s="72" t="s">
        <v>21</v>
      </c>
      <c r="E21" s="73"/>
      <c r="F21" s="29">
        <f>IF(MIN($F$29,$F$35,$F$41)=0,"-",MIN($F$29,$F$35,$F$41))</f>
        <v>1.2</v>
      </c>
      <c r="G21" s="29">
        <f>IF(MAX($F$29,$F$35,$F$41)=0,"-",MAX($F$29,$F$35,$F$41))</f>
        <v>4</v>
      </c>
      <c r="H21" s="52">
        <f>IF(ISERROR(AVERAGE($F$29,$F$35,$F$41)),"-",AVERAGE($F$29,$F$35,$F$41))</f>
        <v>2.2333333333333334</v>
      </c>
      <c r="I21" s="14"/>
      <c r="J21" s="15"/>
      <c r="K21" s="15"/>
      <c r="L21" s="15"/>
    </row>
    <row r="22" spans="1:13" ht="15" customHeight="1" thickBot="1" x14ac:dyDescent="0.25">
      <c r="A22" s="4"/>
      <c r="B22" s="9"/>
      <c r="C22" s="33" t="s">
        <v>22</v>
      </c>
      <c r="D22" s="74" t="s">
        <v>21</v>
      </c>
      <c r="E22" s="75"/>
      <c r="F22" s="37">
        <f>IF(MIN($F$30,$F$36,$F$42)=0,"-",MIN($F$30,$F$36,$F$42))</f>
        <v>0.7</v>
      </c>
      <c r="G22" s="37">
        <f>IF(MAX($F$30,$F$36,$F$42)=0,"-",MAX($F$30,$F$36,$F$42))</f>
        <v>1.8</v>
      </c>
      <c r="H22" s="53">
        <f>IF(ISERROR(AVERAGE($F$30,$F$36,$F$42)),"-",AVERAGE($F$30,$F$36,$F$42))</f>
        <v>1.2666666666666666</v>
      </c>
      <c r="I22" s="16"/>
      <c r="J22" s="15"/>
      <c r="K22" s="15"/>
      <c r="L22" s="15"/>
    </row>
    <row r="23" spans="1:13" ht="1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customHeight="1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5" customHeight="1" thickBot="1" x14ac:dyDescent="0.25">
      <c r="A26" s="4"/>
      <c r="B26" s="4"/>
      <c r="C26" s="32"/>
      <c r="D26" s="32"/>
      <c r="E26" s="32"/>
      <c r="F26" s="32"/>
    </row>
    <row r="27" spans="1:13" ht="15" customHeight="1" x14ac:dyDescent="0.2">
      <c r="A27" s="62" t="s">
        <v>13</v>
      </c>
      <c r="B27" s="63"/>
      <c r="C27" s="60" t="s">
        <v>5</v>
      </c>
      <c r="D27" s="84" t="s">
        <v>23</v>
      </c>
      <c r="E27" s="64" t="s">
        <v>1</v>
      </c>
      <c r="F27" s="56" t="s">
        <v>6</v>
      </c>
    </row>
    <row r="28" spans="1:13" ht="15" customHeight="1" thickBot="1" x14ac:dyDescent="0.25">
      <c r="A28" s="4"/>
      <c r="B28" s="4"/>
      <c r="C28" s="61"/>
      <c r="D28" s="65"/>
      <c r="E28" s="66"/>
      <c r="F28" s="57"/>
    </row>
    <row r="29" spans="1:13" ht="15" customHeight="1" x14ac:dyDescent="0.2">
      <c r="C29" s="58">
        <v>43008</v>
      </c>
      <c r="D29" s="34" t="s">
        <v>19</v>
      </c>
      <c r="E29" s="49" t="s">
        <v>21</v>
      </c>
      <c r="F29" s="38">
        <v>1.2</v>
      </c>
    </row>
    <row r="30" spans="1:13" ht="15" customHeight="1" thickBot="1" x14ac:dyDescent="0.25">
      <c r="A30" s="4"/>
      <c r="B30" s="4"/>
      <c r="C30" s="59"/>
      <c r="D30" s="35" t="s">
        <v>24</v>
      </c>
      <c r="E30" s="50" t="s">
        <v>21</v>
      </c>
      <c r="F30" s="39">
        <v>0.7</v>
      </c>
    </row>
    <row r="31" spans="1:13" ht="15" customHeight="1" thickBot="1" x14ac:dyDescent="0.25">
      <c r="A31" s="4"/>
      <c r="B31" s="4"/>
      <c r="D31" s="36" t="s">
        <v>25</v>
      </c>
      <c r="E31" s="51" t="s">
        <v>21</v>
      </c>
      <c r="F31" s="40">
        <f>F29+F30</f>
        <v>1.9</v>
      </c>
    </row>
    <row r="32" spans="1:13" ht="15" customHeight="1" thickBot="1" x14ac:dyDescent="0.25">
      <c r="F32" s="41"/>
    </row>
    <row r="33" spans="1:6" ht="15" customHeight="1" x14ac:dyDescent="0.2">
      <c r="A33" s="62" t="s">
        <v>14</v>
      </c>
      <c r="B33" s="63"/>
      <c r="C33" s="60" t="s">
        <v>5</v>
      </c>
      <c r="D33" s="64" t="s">
        <v>0</v>
      </c>
      <c r="E33" s="64" t="s">
        <v>1</v>
      </c>
      <c r="F33" s="56" t="s">
        <v>6</v>
      </c>
    </row>
    <row r="34" spans="1:6" ht="15" customHeight="1" thickBot="1" x14ac:dyDescent="0.25">
      <c r="C34" s="61"/>
      <c r="D34" s="65"/>
      <c r="E34" s="66"/>
      <c r="F34" s="57"/>
    </row>
    <row r="35" spans="1:6" ht="15" customHeight="1" x14ac:dyDescent="0.2">
      <c r="C35" s="58">
        <v>43008</v>
      </c>
      <c r="D35" s="34" t="s">
        <v>19</v>
      </c>
      <c r="E35" s="49" t="s">
        <v>21</v>
      </c>
      <c r="F35" s="38">
        <v>1.5</v>
      </c>
    </row>
    <row r="36" spans="1:6" ht="15" customHeight="1" thickBot="1" x14ac:dyDescent="0.25">
      <c r="A36" s="4"/>
      <c r="B36" s="4"/>
      <c r="C36" s="59"/>
      <c r="D36" s="35" t="s">
        <v>24</v>
      </c>
      <c r="E36" s="50" t="s">
        <v>21</v>
      </c>
      <c r="F36" s="39">
        <v>1.8</v>
      </c>
    </row>
    <row r="37" spans="1:6" ht="15" customHeight="1" thickBot="1" x14ac:dyDescent="0.25">
      <c r="D37" s="36" t="s">
        <v>25</v>
      </c>
      <c r="E37" s="51" t="s">
        <v>21</v>
      </c>
      <c r="F37" s="40">
        <f>F35+F36</f>
        <v>3.3</v>
      </c>
    </row>
    <row r="38" spans="1:6" ht="15" customHeight="1" thickBot="1" x14ac:dyDescent="0.25">
      <c r="A38" s="4"/>
      <c r="B38" s="4"/>
      <c r="F38" s="41"/>
    </row>
    <row r="39" spans="1:6" ht="15" customHeight="1" x14ac:dyDescent="0.2">
      <c r="A39" s="62" t="s">
        <v>15</v>
      </c>
      <c r="B39" s="63"/>
      <c r="C39" s="60" t="s">
        <v>5</v>
      </c>
      <c r="D39" s="64" t="s">
        <v>0</v>
      </c>
      <c r="E39" s="64" t="s">
        <v>1</v>
      </c>
      <c r="F39" s="56" t="s">
        <v>6</v>
      </c>
    </row>
    <row r="40" spans="1:6" ht="15" customHeight="1" thickBot="1" x14ac:dyDescent="0.25">
      <c r="C40" s="61"/>
      <c r="D40" s="65"/>
      <c r="E40" s="66"/>
      <c r="F40" s="57"/>
    </row>
    <row r="41" spans="1:6" ht="15" customHeight="1" x14ac:dyDescent="0.2">
      <c r="C41" s="58">
        <v>43008</v>
      </c>
      <c r="D41" s="34" t="s">
        <v>19</v>
      </c>
      <c r="E41" s="49" t="s">
        <v>21</v>
      </c>
      <c r="F41" s="38">
        <v>4</v>
      </c>
    </row>
    <row r="42" spans="1:6" ht="15" customHeight="1" thickBot="1" x14ac:dyDescent="0.25">
      <c r="A42" s="4"/>
      <c r="B42" s="4"/>
      <c r="C42" s="59"/>
      <c r="D42" s="35" t="s">
        <v>24</v>
      </c>
      <c r="E42" s="50" t="s">
        <v>21</v>
      </c>
      <c r="F42" s="39">
        <v>1.3</v>
      </c>
    </row>
    <row r="43" spans="1:6" ht="15" customHeight="1" thickBot="1" x14ac:dyDescent="0.25">
      <c r="D43" s="36" t="s">
        <v>25</v>
      </c>
      <c r="E43" s="51" t="s">
        <v>21</v>
      </c>
      <c r="F43" s="40">
        <f>F41+F42</f>
        <v>5.3</v>
      </c>
    </row>
  </sheetData>
  <sheetProtection algorithmName="SHA-512" hashValue="jVGrSQhhDr0aFUR4+GZdKRljOIE8t5PbKPhgK5eigNhkCQ+HEZI9Y9nWWbjzl10ViRGFizrNLNtu1NN98X1GWw==" saltValue="GHPlCSj6YymJvcLl+w2CuQ==" spinCount="100000" sheet="1" objects="1" scenarios="1"/>
  <mergeCells count="31">
    <mergeCell ref="C41:C42"/>
    <mergeCell ref="A11:B11"/>
    <mergeCell ref="C11:G11"/>
    <mergeCell ref="C13:G13"/>
    <mergeCell ref="A14:B14"/>
    <mergeCell ref="A15:B15"/>
    <mergeCell ref="C15:G15"/>
    <mergeCell ref="F39:F40"/>
    <mergeCell ref="A27:B27"/>
    <mergeCell ref="A39:B39"/>
    <mergeCell ref="C39:C40"/>
    <mergeCell ref="D39:D40"/>
    <mergeCell ref="E39:E40"/>
    <mergeCell ref="A33:B33"/>
    <mergeCell ref="C33:C34"/>
    <mergeCell ref="D33:D34"/>
    <mergeCell ref="E33:E34"/>
    <mergeCell ref="F33:F34"/>
    <mergeCell ref="C29:C30"/>
    <mergeCell ref="C35:C36"/>
    <mergeCell ref="H19:H20"/>
    <mergeCell ref="C27:C28"/>
    <mergeCell ref="D27:D28"/>
    <mergeCell ref="E27:E28"/>
    <mergeCell ref="F27:F28"/>
    <mergeCell ref="D21:E21"/>
    <mergeCell ref="D22:E22"/>
    <mergeCell ref="C19:C20"/>
    <mergeCell ref="D19:E20"/>
    <mergeCell ref="F19:F20"/>
    <mergeCell ref="G19:G20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43"/>
  <sheetViews>
    <sheetView topLeftCell="A13" zoomScaleNormal="100" workbookViewId="0">
      <selection activeCell="F50" sqref="F50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10</v>
      </c>
      <c r="B1" s="1"/>
      <c r="D1" s="2"/>
      <c r="E1" s="2"/>
      <c r="H1" s="22">
        <v>43009</v>
      </c>
    </row>
    <row r="2" spans="1:11" ht="18" customHeight="1" x14ac:dyDescent="0.25">
      <c r="A2" s="18" t="s">
        <v>11</v>
      </c>
      <c r="B2" s="1"/>
      <c r="D2" s="2"/>
      <c r="E2" s="2"/>
    </row>
    <row r="3" spans="1:11" ht="18" customHeight="1" x14ac:dyDescent="0.25">
      <c r="A3" s="5" t="s">
        <v>12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26</v>
      </c>
    </row>
    <row r="6" spans="1:11" ht="15" x14ac:dyDescent="0.25">
      <c r="A6" s="11"/>
    </row>
    <row r="7" spans="1:11" x14ac:dyDescent="0.2">
      <c r="A7" s="47" t="s">
        <v>27</v>
      </c>
      <c r="B7" s="21"/>
      <c r="C7" s="10"/>
      <c r="D7" s="10"/>
      <c r="E7" s="10"/>
      <c r="F7" s="10"/>
      <c r="G7" s="10"/>
    </row>
    <row r="8" spans="1:11" ht="15" customHeight="1" x14ac:dyDescent="0.25">
      <c r="A8" s="30"/>
      <c r="B8" s="30"/>
      <c r="C8" s="31"/>
      <c r="D8" s="31"/>
      <c r="E8" s="31"/>
      <c r="F8" s="31"/>
      <c r="G8" s="31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67" t="s">
        <v>13</v>
      </c>
      <c r="B11" s="67"/>
      <c r="C11" s="68" t="s">
        <v>16</v>
      </c>
      <c r="D11" s="68"/>
      <c r="E11" s="68"/>
      <c r="F11" s="68"/>
      <c r="G11" s="68"/>
    </row>
    <row r="12" spans="1:11" ht="12.75" customHeight="1" x14ac:dyDescent="0.2">
      <c r="A12" s="30"/>
      <c r="B12" s="30"/>
      <c r="C12" s="31"/>
      <c r="D12" s="31"/>
      <c r="E12" s="31"/>
      <c r="F12" s="31"/>
      <c r="G12" s="31"/>
    </row>
    <row r="13" spans="1:11" ht="30" customHeight="1" x14ac:dyDescent="0.2">
      <c r="A13" s="30" t="s">
        <v>14</v>
      </c>
      <c r="B13" s="30"/>
      <c r="C13" s="85" t="s">
        <v>28</v>
      </c>
      <c r="D13" s="68"/>
      <c r="E13" s="68"/>
      <c r="F13" s="68"/>
      <c r="G13" s="68"/>
    </row>
    <row r="14" spans="1:11" ht="12.75" customHeight="1" x14ac:dyDescent="0.2">
      <c r="A14" s="67"/>
      <c r="B14" s="67"/>
      <c r="C14" s="48"/>
      <c r="D14" s="48"/>
      <c r="E14" s="48"/>
      <c r="F14" s="48"/>
      <c r="G14" s="48"/>
    </row>
    <row r="15" spans="1:11" ht="30" customHeight="1" x14ac:dyDescent="0.2">
      <c r="A15" s="67" t="s">
        <v>15</v>
      </c>
      <c r="B15" s="67"/>
      <c r="C15" s="68" t="s">
        <v>18</v>
      </c>
      <c r="D15" s="68"/>
      <c r="E15" s="68"/>
      <c r="F15" s="68"/>
      <c r="G15" s="68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customHeight="1" x14ac:dyDescent="0.25">
      <c r="A17" s="11" t="s">
        <v>7</v>
      </c>
    </row>
    <row r="18" spans="1:13" ht="15" customHeight="1" thickBot="1" x14ac:dyDescent="0.3">
      <c r="A18" s="11"/>
    </row>
    <row r="19" spans="1:13" ht="15" customHeight="1" x14ac:dyDescent="0.2">
      <c r="A19" s="26"/>
      <c r="B19" s="27"/>
      <c r="C19" s="76" t="s">
        <v>20</v>
      </c>
      <c r="D19" s="78" t="s">
        <v>1</v>
      </c>
      <c r="E19" s="78"/>
      <c r="F19" s="80" t="s">
        <v>2</v>
      </c>
      <c r="G19" s="82" t="s">
        <v>3</v>
      </c>
      <c r="H19" s="70" t="s">
        <v>4</v>
      </c>
    </row>
    <row r="20" spans="1:13" ht="15" customHeight="1" thickBot="1" x14ac:dyDescent="0.25">
      <c r="B20" s="12"/>
      <c r="C20" s="77"/>
      <c r="D20" s="79"/>
      <c r="E20" s="79"/>
      <c r="F20" s="81"/>
      <c r="G20" s="83"/>
      <c r="H20" s="71"/>
    </row>
    <row r="21" spans="1:13" ht="15" customHeight="1" x14ac:dyDescent="0.2">
      <c r="A21" s="4"/>
      <c r="B21" s="13"/>
      <c r="C21" s="28" t="s">
        <v>19</v>
      </c>
      <c r="D21" s="72" t="s">
        <v>21</v>
      </c>
      <c r="E21" s="73"/>
      <c r="F21" s="29">
        <f>IF(MIN($F$29,$F$35,$F$41)=0,"-",MIN($F$29,$F$35,$F$41))</f>
        <v>2</v>
      </c>
      <c r="G21" s="29">
        <f>IF(MAX($F$29,$F$35,$F$41)=0,"-",MAX($F$29,$F$35,$F$41))</f>
        <v>4.4000000000000004</v>
      </c>
      <c r="H21" s="52">
        <f>IF(ISERROR(AVERAGE($F$29,$F$35,$F$41)),"-",AVERAGE($F$29,$F$35,$F$41))</f>
        <v>3.3666666666666671</v>
      </c>
      <c r="I21" s="14"/>
      <c r="J21" s="15"/>
      <c r="K21" s="15"/>
      <c r="L21" s="15"/>
    </row>
    <row r="22" spans="1:13" ht="15" customHeight="1" thickBot="1" x14ac:dyDescent="0.25">
      <c r="A22" s="4"/>
      <c r="B22" s="9"/>
      <c r="C22" s="33" t="s">
        <v>22</v>
      </c>
      <c r="D22" s="74" t="s">
        <v>21</v>
      </c>
      <c r="E22" s="75"/>
      <c r="F22" s="37">
        <f>IF(MIN($F$30,$F$36,$F$42)=0,"-",MIN($F$30,$F$36,$F$42))</f>
        <v>0.9</v>
      </c>
      <c r="G22" s="37">
        <f>IF(MAX($F$30,$F$36,$F$42)=0,"-",MAX($F$30,$F$36,$F$42))</f>
        <v>4.4000000000000004</v>
      </c>
      <c r="H22" s="53">
        <f>IF(ISERROR(AVERAGE($F$30,$F$36,$F$42)),"-",AVERAGE($F$30,$F$36,$F$42))</f>
        <v>2.4333333333333336</v>
      </c>
      <c r="I22" s="16"/>
      <c r="J22" s="15"/>
      <c r="K22" s="15"/>
      <c r="L22" s="15"/>
    </row>
    <row r="23" spans="1:13" ht="1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customHeight="1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5" customHeight="1" thickBot="1" x14ac:dyDescent="0.25">
      <c r="A26" s="4"/>
      <c r="B26" s="4"/>
      <c r="C26" s="32"/>
      <c r="D26" s="32"/>
      <c r="E26" s="32"/>
      <c r="F26" s="32"/>
    </row>
    <row r="27" spans="1:13" ht="15" customHeight="1" x14ac:dyDescent="0.2">
      <c r="A27" s="62" t="s">
        <v>13</v>
      </c>
      <c r="B27" s="63"/>
      <c r="C27" s="60" t="s">
        <v>5</v>
      </c>
      <c r="D27" s="84" t="s">
        <v>23</v>
      </c>
      <c r="E27" s="64" t="s">
        <v>1</v>
      </c>
      <c r="F27" s="56" t="s">
        <v>6</v>
      </c>
    </row>
    <row r="28" spans="1:13" ht="15" customHeight="1" thickBot="1" x14ac:dyDescent="0.25">
      <c r="A28" s="4"/>
      <c r="B28" s="4"/>
      <c r="C28" s="61"/>
      <c r="D28" s="65"/>
      <c r="E28" s="66"/>
      <c r="F28" s="57"/>
    </row>
    <row r="29" spans="1:13" ht="15" customHeight="1" x14ac:dyDescent="0.2">
      <c r="C29" s="58">
        <v>43039</v>
      </c>
      <c r="D29" s="34" t="s">
        <v>19</v>
      </c>
      <c r="E29" s="49" t="s">
        <v>21</v>
      </c>
      <c r="F29" s="38">
        <v>2</v>
      </c>
    </row>
    <row r="30" spans="1:13" ht="15" customHeight="1" thickBot="1" x14ac:dyDescent="0.25">
      <c r="A30" s="4"/>
      <c r="B30" s="4"/>
      <c r="C30" s="59"/>
      <c r="D30" s="35" t="s">
        <v>24</v>
      </c>
      <c r="E30" s="50" t="s">
        <v>21</v>
      </c>
      <c r="F30" s="39">
        <v>0.9</v>
      </c>
    </row>
    <row r="31" spans="1:13" ht="15" customHeight="1" thickBot="1" x14ac:dyDescent="0.25">
      <c r="A31" s="4"/>
      <c r="B31" s="4"/>
      <c r="D31" s="36" t="s">
        <v>25</v>
      </c>
      <c r="E31" s="51" t="s">
        <v>21</v>
      </c>
      <c r="F31" s="40">
        <f>F29+F30</f>
        <v>2.9</v>
      </c>
    </row>
    <row r="32" spans="1:13" ht="15" customHeight="1" thickBot="1" x14ac:dyDescent="0.25">
      <c r="F32" s="41"/>
    </row>
    <row r="33" spans="1:6" ht="15" customHeight="1" x14ac:dyDescent="0.2">
      <c r="A33" s="62" t="s">
        <v>14</v>
      </c>
      <c r="B33" s="63"/>
      <c r="C33" s="60" t="s">
        <v>5</v>
      </c>
      <c r="D33" s="64" t="s">
        <v>0</v>
      </c>
      <c r="E33" s="64" t="s">
        <v>1</v>
      </c>
      <c r="F33" s="56" t="s">
        <v>6</v>
      </c>
    </row>
    <row r="34" spans="1:6" ht="15" customHeight="1" thickBot="1" x14ac:dyDescent="0.25">
      <c r="C34" s="61"/>
      <c r="D34" s="65"/>
      <c r="E34" s="66"/>
      <c r="F34" s="57"/>
    </row>
    <row r="35" spans="1:6" ht="15" customHeight="1" x14ac:dyDescent="0.2">
      <c r="C35" s="58">
        <v>43039</v>
      </c>
      <c r="D35" s="34" t="s">
        <v>19</v>
      </c>
      <c r="E35" s="49" t="s">
        <v>21</v>
      </c>
      <c r="F35" s="38">
        <v>4.4000000000000004</v>
      </c>
    </row>
    <row r="36" spans="1:6" ht="15" customHeight="1" thickBot="1" x14ac:dyDescent="0.25">
      <c r="A36" s="4"/>
      <c r="B36" s="4"/>
      <c r="C36" s="59"/>
      <c r="D36" s="35" t="s">
        <v>24</v>
      </c>
      <c r="E36" s="50" t="s">
        <v>21</v>
      </c>
      <c r="F36" s="39">
        <v>4.4000000000000004</v>
      </c>
    </row>
    <row r="37" spans="1:6" ht="15" customHeight="1" thickBot="1" x14ac:dyDescent="0.25">
      <c r="D37" s="36" t="s">
        <v>25</v>
      </c>
      <c r="E37" s="51" t="s">
        <v>21</v>
      </c>
      <c r="F37" s="40">
        <f>F35+F36</f>
        <v>8.8000000000000007</v>
      </c>
    </row>
    <row r="38" spans="1:6" ht="15" customHeight="1" thickBot="1" x14ac:dyDescent="0.25">
      <c r="A38" s="4"/>
      <c r="B38" s="4"/>
      <c r="F38" s="41"/>
    </row>
    <row r="39" spans="1:6" ht="15" customHeight="1" x14ac:dyDescent="0.2">
      <c r="A39" s="62" t="s">
        <v>15</v>
      </c>
      <c r="B39" s="63"/>
      <c r="C39" s="60" t="s">
        <v>5</v>
      </c>
      <c r="D39" s="64" t="s">
        <v>0</v>
      </c>
      <c r="E39" s="64" t="s">
        <v>1</v>
      </c>
      <c r="F39" s="56" t="s">
        <v>6</v>
      </c>
    </row>
    <row r="40" spans="1:6" ht="15" customHeight="1" thickBot="1" x14ac:dyDescent="0.25">
      <c r="C40" s="61"/>
      <c r="D40" s="65"/>
      <c r="E40" s="66"/>
      <c r="F40" s="57"/>
    </row>
    <row r="41" spans="1:6" ht="15" customHeight="1" x14ac:dyDescent="0.2">
      <c r="C41" s="58">
        <v>43039</v>
      </c>
      <c r="D41" s="34" t="s">
        <v>19</v>
      </c>
      <c r="E41" s="49" t="s">
        <v>21</v>
      </c>
      <c r="F41" s="38">
        <v>3.7</v>
      </c>
    </row>
    <row r="42" spans="1:6" ht="15" customHeight="1" thickBot="1" x14ac:dyDescent="0.25">
      <c r="A42" s="4"/>
      <c r="B42" s="4"/>
      <c r="C42" s="59"/>
      <c r="D42" s="35" t="s">
        <v>24</v>
      </c>
      <c r="E42" s="50" t="s">
        <v>21</v>
      </c>
      <c r="F42" s="39">
        <v>2</v>
      </c>
    </row>
    <row r="43" spans="1:6" ht="15" customHeight="1" thickBot="1" x14ac:dyDescent="0.25">
      <c r="D43" s="36" t="s">
        <v>25</v>
      </c>
      <c r="E43" s="51" t="s">
        <v>21</v>
      </c>
      <c r="F43" s="40">
        <f>F41+F42</f>
        <v>5.7</v>
      </c>
    </row>
  </sheetData>
  <sheetProtection algorithmName="SHA-512" hashValue="dxG8GI3j6bFBLkE8U4zTRgIP8ITashfBnskcx3fw340sx+Ib1jVZtHruOiBHZ0H6iY1jzYqBrB17awyzqSPqFg==" saltValue="BVWN3FaJaNq4rCkrh7rm2A==" spinCount="100000" sheet="1" objects="1" scenarios="1"/>
  <mergeCells count="31">
    <mergeCell ref="C41:C42"/>
    <mergeCell ref="A11:B11"/>
    <mergeCell ref="C11:G11"/>
    <mergeCell ref="C13:G13"/>
    <mergeCell ref="A14:B14"/>
    <mergeCell ref="A15:B15"/>
    <mergeCell ref="C15:G15"/>
    <mergeCell ref="F39:F40"/>
    <mergeCell ref="A27:B27"/>
    <mergeCell ref="A39:B39"/>
    <mergeCell ref="C39:C40"/>
    <mergeCell ref="D39:D40"/>
    <mergeCell ref="E39:E40"/>
    <mergeCell ref="A33:B33"/>
    <mergeCell ref="C33:C34"/>
    <mergeCell ref="D33:D34"/>
    <mergeCell ref="E33:E34"/>
    <mergeCell ref="F33:F34"/>
    <mergeCell ref="C29:C30"/>
    <mergeCell ref="C35:C36"/>
    <mergeCell ref="H19:H20"/>
    <mergeCell ref="C27:C28"/>
    <mergeCell ref="D27:D28"/>
    <mergeCell ref="E27:E28"/>
    <mergeCell ref="F27:F28"/>
    <mergeCell ref="D21:E21"/>
    <mergeCell ref="D22:E22"/>
    <mergeCell ref="C19:C20"/>
    <mergeCell ref="D19:E20"/>
    <mergeCell ref="F19:F20"/>
    <mergeCell ref="G19:G20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43"/>
  <sheetViews>
    <sheetView topLeftCell="A16" zoomScaleNormal="100" workbookViewId="0">
      <selection activeCell="G45" sqref="G45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10</v>
      </c>
      <c r="B1" s="1"/>
      <c r="D1" s="2"/>
      <c r="E1" s="2"/>
      <c r="H1" s="22">
        <v>43040</v>
      </c>
    </row>
    <row r="2" spans="1:11" ht="18" customHeight="1" x14ac:dyDescent="0.25">
      <c r="A2" s="18" t="s">
        <v>11</v>
      </c>
      <c r="B2" s="1"/>
      <c r="D2" s="2"/>
      <c r="E2" s="2"/>
    </row>
    <row r="3" spans="1:11" ht="18" customHeight="1" x14ac:dyDescent="0.25">
      <c r="A3" s="5" t="s">
        <v>12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26</v>
      </c>
    </row>
    <row r="6" spans="1:11" ht="15" x14ac:dyDescent="0.25">
      <c r="A6" s="11"/>
    </row>
    <row r="7" spans="1:11" x14ac:dyDescent="0.2">
      <c r="A7" s="47" t="s">
        <v>27</v>
      </c>
      <c r="B7" s="21"/>
      <c r="C7" s="10"/>
      <c r="D7" s="10"/>
      <c r="E7" s="10"/>
      <c r="F7" s="10"/>
      <c r="G7" s="10"/>
    </row>
    <row r="8" spans="1:11" ht="15" customHeight="1" x14ac:dyDescent="0.25">
      <c r="A8" s="30"/>
      <c r="B8" s="30"/>
      <c r="C8" s="31"/>
      <c r="D8" s="31"/>
      <c r="E8" s="31"/>
      <c r="F8" s="31"/>
      <c r="G8" s="31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67" t="s">
        <v>13</v>
      </c>
      <c r="B11" s="67"/>
      <c r="C11" s="68" t="s">
        <v>16</v>
      </c>
      <c r="D11" s="68"/>
      <c r="E11" s="68"/>
      <c r="F11" s="68"/>
      <c r="G11" s="68"/>
    </row>
    <row r="12" spans="1:11" ht="12.75" customHeight="1" x14ac:dyDescent="0.2">
      <c r="A12" s="30"/>
      <c r="B12" s="30"/>
      <c r="C12" s="31"/>
      <c r="D12" s="31"/>
      <c r="E12" s="31"/>
      <c r="F12" s="31"/>
      <c r="G12" s="31"/>
    </row>
    <row r="13" spans="1:11" ht="30" customHeight="1" x14ac:dyDescent="0.2">
      <c r="A13" s="30" t="s">
        <v>14</v>
      </c>
      <c r="B13" s="30"/>
      <c r="C13" s="85" t="s">
        <v>28</v>
      </c>
      <c r="D13" s="68"/>
      <c r="E13" s="68"/>
      <c r="F13" s="68"/>
      <c r="G13" s="68"/>
    </row>
    <row r="14" spans="1:11" ht="12.75" customHeight="1" x14ac:dyDescent="0.2">
      <c r="A14" s="67"/>
      <c r="B14" s="67"/>
      <c r="C14" s="48"/>
      <c r="D14" s="48"/>
      <c r="E14" s="48"/>
      <c r="F14" s="48"/>
      <c r="G14" s="48"/>
    </row>
    <row r="15" spans="1:11" ht="30" customHeight="1" x14ac:dyDescent="0.2">
      <c r="A15" s="67" t="s">
        <v>15</v>
      </c>
      <c r="B15" s="67"/>
      <c r="C15" s="68" t="s">
        <v>18</v>
      </c>
      <c r="D15" s="68"/>
      <c r="E15" s="68"/>
      <c r="F15" s="68"/>
      <c r="G15" s="68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customHeight="1" x14ac:dyDescent="0.25">
      <c r="A17" s="11" t="s">
        <v>7</v>
      </c>
    </row>
    <row r="18" spans="1:13" ht="15" customHeight="1" thickBot="1" x14ac:dyDescent="0.3">
      <c r="A18" s="11"/>
    </row>
    <row r="19" spans="1:13" ht="15" customHeight="1" x14ac:dyDescent="0.2">
      <c r="A19" s="26"/>
      <c r="B19" s="27"/>
      <c r="C19" s="76" t="s">
        <v>20</v>
      </c>
      <c r="D19" s="78" t="s">
        <v>1</v>
      </c>
      <c r="E19" s="78"/>
      <c r="F19" s="80" t="s">
        <v>2</v>
      </c>
      <c r="G19" s="82" t="s">
        <v>3</v>
      </c>
      <c r="H19" s="70" t="s">
        <v>4</v>
      </c>
    </row>
    <row r="20" spans="1:13" ht="15" customHeight="1" thickBot="1" x14ac:dyDescent="0.25">
      <c r="B20" s="12"/>
      <c r="C20" s="77"/>
      <c r="D20" s="79"/>
      <c r="E20" s="79"/>
      <c r="F20" s="81"/>
      <c r="G20" s="83"/>
      <c r="H20" s="71"/>
    </row>
    <row r="21" spans="1:13" ht="15" customHeight="1" x14ac:dyDescent="0.2">
      <c r="A21" s="4"/>
      <c r="B21" s="13"/>
      <c r="C21" s="28" t="s">
        <v>19</v>
      </c>
      <c r="D21" s="72" t="s">
        <v>21</v>
      </c>
      <c r="E21" s="73"/>
      <c r="F21" s="29">
        <f>IF(MIN($F$29,$F$35,$F$41)=0,"-",MIN($F$29,$F$35,$F$41))</f>
        <v>1.8</v>
      </c>
      <c r="G21" s="29">
        <f>IF(MAX($F$29,$F$35,$F$41)=0,"-",MAX($F$29,$F$35,$F$41))</f>
        <v>4</v>
      </c>
      <c r="H21" s="52">
        <f>IF(ISERROR(AVERAGE($F$29,$F$35,$F$41)),"-",AVERAGE($F$29,$F$35,$F$41))</f>
        <v>2.8333333333333335</v>
      </c>
      <c r="I21" s="14"/>
      <c r="J21" s="15"/>
      <c r="K21" s="15"/>
      <c r="L21" s="15"/>
    </row>
    <row r="22" spans="1:13" ht="15" customHeight="1" thickBot="1" x14ac:dyDescent="0.25">
      <c r="A22" s="4"/>
      <c r="B22" s="9"/>
      <c r="C22" s="33" t="s">
        <v>22</v>
      </c>
      <c r="D22" s="74" t="s">
        <v>21</v>
      </c>
      <c r="E22" s="75"/>
      <c r="F22" s="37">
        <f>IF(MIN($F$30,$F$36,$F$42)=0,"-",MIN($F$30,$F$36,$F$42))</f>
        <v>0.6</v>
      </c>
      <c r="G22" s="37">
        <f>IF(MAX($F$30,$F$36,$F$42)=0,"-",MAX($F$30,$F$36,$F$42))</f>
        <v>1.3</v>
      </c>
      <c r="H22" s="53">
        <f>IF(ISERROR(AVERAGE($F$30,$F$36,$F$42)),"-",AVERAGE($F$30,$F$36,$F$42))</f>
        <v>0.83333333333333337</v>
      </c>
      <c r="I22" s="16"/>
      <c r="J22" s="15"/>
      <c r="K22" s="15"/>
      <c r="L22" s="15"/>
    </row>
    <row r="23" spans="1:13" ht="1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customHeight="1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5" customHeight="1" thickBot="1" x14ac:dyDescent="0.25">
      <c r="A26" s="4"/>
      <c r="B26" s="4"/>
      <c r="C26" s="32"/>
      <c r="D26" s="32"/>
      <c r="E26" s="32"/>
      <c r="F26" s="32"/>
    </row>
    <row r="27" spans="1:13" ht="15" customHeight="1" x14ac:dyDescent="0.2">
      <c r="A27" s="62" t="s">
        <v>13</v>
      </c>
      <c r="B27" s="63"/>
      <c r="C27" s="60" t="s">
        <v>5</v>
      </c>
      <c r="D27" s="84" t="s">
        <v>23</v>
      </c>
      <c r="E27" s="64" t="s">
        <v>1</v>
      </c>
      <c r="F27" s="56" t="s">
        <v>6</v>
      </c>
    </row>
    <row r="28" spans="1:13" ht="15" customHeight="1" thickBot="1" x14ac:dyDescent="0.25">
      <c r="A28" s="4"/>
      <c r="B28" s="4"/>
      <c r="C28" s="61"/>
      <c r="D28" s="65"/>
      <c r="E28" s="66"/>
      <c r="F28" s="57"/>
    </row>
    <row r="29" spans="1:13" ht="15" customHeight="1" x14ac:dyDescent="0.2">
      <c r="C29" s="58">
        <v>43069</v>
      </c>
      <c r="D29" s="34" t="s">
        <v>19</v>
      </c>
      <c r="E29" s="49" t="s">
        <v>21</v>
      </c>
      <c r="F29" s="38">
        <v>1.8</v>
      </c>
    </row>
    <row r="30" spans="1:13" ht="15" customHeight="1" thickBot="1" x14ac:dyDescent="0.25">
      <c r="A30" s="4"/>
      <c r="B30" s="4"/>
      <c r="C30" s="59"/>
      <c r="D30" s="35" t="s">
        <v>24</v>
      </c>
      <c r="E30" s="50" t="s">
        <v>21</v>
      </c>
      <c r="F30" s="39">
        <v>0.6</v>
      </c>
    </row>
    <row r="31" spans="1:13" ht="15" customHeight="1" thickBot="1" x14ac:dyDescent="0.25">
      <c r="A31" s="4"/>
      <c r="B31" s="4"/>
      <c r="D31" s="36" t="s">
        <v>25</v>
      </c>
      <c r="E31" s="51" t="s">
        <v>21</v>
      </c>
      <c r="F31" s="40">
        <f>F29+F30</f>
        <v>2.4</v>
      </c>
    </row>
    <row r="32" spans="1:13" ht="15" customHeight="1" thickBot="1" x14ac:dyDescent="0.25">
      <c r="F32" s="41"/>
    </row>
    <row r="33" spans="1:6" ht="15" customHeight="1" x14ac:dyDescent="0.2">
      <c r="A33" s="62" t="s">
        <v>14</v>
      </c>
      <c r="B33" s="63"/>
      <c r="C33" s="60" t="s">
        <v>5</v>
      </c>
      <c r="D33" s="64" t="s">
        <v>0</v>
      </c>
      <c r="E33" s="64" t="s">
        <v>1</v>
      </c>
      <c r="F33" s="56" t="s">
        <v>6</v>
      </c>
    </row>
    <row r="34" spans="1:6" ht="15" customHeight="1" thickBot="1" x14ac:dyDescent="0.25">
      <c r="C34" s="61"/>
      <c r="D34" s="65"/>
      <c r="E34" s="66"/>
      <c r="F34" s="57"/>
    </row>
    <row r="35" spans="1:6" ht="15" customHeight="1" x14ac:dyDescent="0.2">
      <c r="C35" s="58">
        <v>43069</v>
      </c>
      <c r="D35" s="34" t="s">
        <v>19</v>
      </c>
      <c r="E35" s="49" t="s">
        <v>21</v>
      </c>
      <c r="F35" s="38">
        <v>4</v>
      </c>
    </row>
    <row r="36" spans="1:6" ht="15" customHeight="1" thickBot="1" x14ac:dyDescent="0.25">
      <c r="A36" s="4"/>
      <c r="B36" s="4"/>
      <c r="C36" s="59"/>
      <c r="D36" s="35" t="s">
        <v>24</v>
      </c>
      <c r="E36" s="50" t="s">
        <v>21</v>
      </c>
      <c r="F36" s="39">
        <v>1.3</v>
      </c>
    </row>
    <row r="37" spans="1:6" ht="15" customHeight="1" thickBot="1" x14ac:dyDescent="0.25">
      <c r="D37" s="36" t="s">
        <v>25</v>
      </c>
      <c r="E37" s="51" t="s">
        <v>21</v>
      </c>
      <c r="F37" s="40">
        <f>F35+F36</f>
        <v>5.3</v>
      </c>
    </row>
    <row r="38" spans="1:6" ht="15" customHeight="1" thickBot="1" x14ac:dyDescent="0.25">
      <c r="A38" s="4"/>
      <c r="B38" s="4"/>
      <c r="F38" s="41"/>
    </row>
    <row r="39" spans="1:6" ht="15" customHeight="1" x14ac:dyDescent="0.2">
      <c r="A39" s="62" t="s">
        <v>15</v>
      </c>
      <c r="B39" s="63"/>
      <c r="C39" s="60" t="s">
        <v>5</v>
      </c>
      <c r="D39" s="64" t="s">
        <v>0</v>
      </c>
      <c r="E39" s="64" t="s">
        <v>1</v>
      </c>
      <c r="F39" s="56" t="s">
        <v>6</v>
      </c>
    </row>
    <row r="40" spans="1:6" ht="15" customHeight="1" thickBot="1" x14ac:dyDescent="0.25">
      <c r="C40" s="61"/>
      <c r="D40" s="65"/>
      <c r="E40" s="66"/>
      <c r="F40" s="57"/>
    </row>
    <row r="41" spans="1:6" ht="15" customHeight="1" x14ac:dyDescent="0.2">
      <c r="C41" s="58">
        <v>43069</v>
      </c>
      <c r="D41" s="34" t="s">
        <v>19</v>
      </c>
      <c r="E41" s="49" t="s">
        <v>21</v>
      </c>
      <c r="F41" s="38">
        <v>2.7</v>
      </c>
    </row>
    <row r="42" spans="1:6" ht="15" customHeight="1" thickBot="1" x14ac:dyDescent="0.25">
      <c r="A42" s="4"/>
      <c r="B42" s="4"/>
      <c r="C42" s="59"/>
      <c r="D42" s="35" t="s">
        <v>24</v>
      </c>
      <c r="E42" s="50" t="s">
        <v>21</v>
      </c>
      <c r="F42" s="39">
        <v>0.6</v>
      </c>
    </row>
    <row r="43" spans="1:6" ht="15" customHeight="1" thickBot="1" x14ac:dyDescent="0.25">
      <c r="D43" s="36" t="s">
        <v>25</v>
      </c>
      <c r="E43" s="51" t="s">
        <v>21</v>
      </c>
      <c r="F43" s="40">
        <f>F41+F42</f>
        <v>3.3000000000000003</v>
      </c>
    </row>
  </sheetData>
  <sheetProtection algorithmName="SHA-512" hashValue="Tfw9OL7AI9TLqhRkRXuVmqJTRFyCR4i5sQpZ0X8sUWVE/WfWoQzRwIevnyfkH5WuHsbkt8TLpzL6n/kMYyUkZA==" saltValue="4293CM8zbSMeJ5YGCiCEzg==" spinCount="100000" sheet="1" objects="1" scenarios="1"/>
  <mergeCells count="31">
    <mergeCell ref="C41:C42"/>
    <mergeCell ref="A11:B11"/>
    <mergeCell ref="C11:G11"/>
    <mergeCell ref="C13:G13"/>
    <mergeCell ref="A14:B14"/>
    <mergeCell ref="A15:B15"/>
    <mergeCell ref="C15:G15"/>
    <mergeCell ref="F39:F40"/>
    <mergeCell ref="A27:B27"/>
    <mergeCell ref="A39:B39"/>
    <mergeCell ref="C39:C40"/>
    <mergeCell ref="D39:D40"/>
    <mergeCell ref="E39:E40"/>
    <mergeCell ref="A33:B33"/>
    <mergeCell ref="C33:C34"/>
    <mergeCell ref="D33:D34"/>
    <mergeCell ref="E33:E34"/>
    <mergeCell ref="F33:F34"/>
    <mergeCell ref="C29:C30"/>
    <mergeCell ref="C35:C36"/>
    <mergeCell ref="H19:H20"/>
    <mergeCell ref="C27:C28"/>
    <mergeCell ref="D27:D28"/>
    <mergeCell ref="E27:E28"/>
    <mergeCell ref="F27:F28"/>
    <mergeCell ref="D21:E21"/>
    <mergeCell ref="D22:E22"/>
    <mergeCell ref="C19:C20"/>
    <mergeCell ref="D19:E20"/>
    <mergeCell ref="F19:F20"/>
    <mergeCell ref="G19:G20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43"/>
  <sheetViews>
    <sheetView tabSelected="1" zoomScaleNormal="100" workbookViewId="0">
      <selection activeCell="J13" sqref="J13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10</v>
      </c>
      <c r="B1" s="1"/>
      <c r="D1" s="2"/>
      <c r="E1" s="2"/>
      <c r="H1" s="22">
        <v>43070</v>
      </c>
    </row>
    <row r="2" spans="1:11" ht="18" customHeight="1" x14ac:dyDescent="0.25">
      <c r="A2" s="18" t="s">
        <v>11</v>
      </c>
      <c r="B2" s="1"/>
      <c r="D2" s="2"/>
      <c r="E2" s="2"/>
    </row>
    <row r="3" spans="1:11" ht="18" customHeight="1" x14ac:dyDescent="0.25">
      <c r="A3" s="5" t="s">
        <v>12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26</v>
      </c>
    </row>
    <row r="6" spans="1:11" ht="15" x14ac:dyDescent="0.25">
      <c r="A6" s="11"/>
    </row>
    <row r="7" spans="1:11" x14ac:dyDescent="0.2">
      <c r="A7" s="47" t="s">
        <v>27</v>
      </c>
      <c r="B7" s="21"/>
      <c r="C7" s="10"/>
      <c r="D7" s="10"/>
      <c r="E7" s="10"/>
      <c r="F7" s="10"/>
      <c r="G7" s="10"/>
    </row>
    <row r="8" spans="1:11" ht="15" customHeight="1" x14ac:dyDescent="0.25">
      <c r="A8" s="30"/>
      <c r="B8" s="30"/>
      <c r="C8" s="31"/>
      <c r="D8" s="31"/>
      <c r="E8" s="31"/>
      <c r="F8" s="31"/>
      <c r="G8" s="31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67" t="s">
        <v>13</v>
      </c>
      <c r="B11" s="67"/>
      <c r="C11" s="68" t="s">
        <v>16</v>
      </c>
      <c r="D11" s="68"/>
      <c r="E11" s="68"/>
      <c r="F11" s="68"/>
      <c r="G11" s="68"/>
    </row>
    <row r="12" spans="1:11" ht="12.75" customHeight="1" x14ac:dyDescent="0.2">
      <c r="A12" s="30"/>
      <c r="B12" s="30"/>
      <c r="C12" s="31"/>
      <c r="D12" s="31"/>
      <c r="E12" s="31"/>
      <c r="F12" s="31"/>
      <c r="G12" s="31"/>
    </row>
    <row r="13" spans="1:11" ht="30" customHeight="1" x14ac:dyDescent="0.2">
      <c r="A13" s="30" t="s">
        <v>14</v>
      </c>
      <c r="B13" s="30"/>
      <c r="C13" s="85" t="s">
        <v>28</v>
      </c>
      <c r="D13" s="68"/>
      <c r="E13" s="68"/>
      <c r="F13" s="68"/>
      <c r="G13" s="68"/>
    </row>
    <row r="14" spans="1:11" ht="12.75" customHeight="1" x14ac:dyDescent="0.2">
      <c r="A14" s="67"/>
      <c r="B14" s="67"/>
      <c r="C14" s="69"/>
      <c r="D14" s="69"/>
      <c r="E14" s="69"/>
      <c r="F14" s="69"/>
      <c r="G14" s="69"/>
    </row>
    <row r="15" spans="1:11" ht="30" customHeight="1" x14ac:dyDescent="0.2">
      <c r="A15" s="67" t="s">
        <v>15</v>
      </c>
      <c r="B15" s="67"/>
      <c r="C15" s="68" t="s">
        <v>18</v>
      </c>
      <c r="D15" s="68"/>
      <c r="E15" s="68"/>
      <c r="F15" s="68"/>
      <c r="G15" s="68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customHeight="1" x14ac:dyDescent="0.25">
      <c r="A17" s="11" t="s">
        <v>7</v>
      </c>
    </row>
    <row r="18" spans="1:13" ht="15" customHeight="1" thickBot="1" x14ac:dyDescent="0.3">
      <c r="A18" s="11"/>
    </row>
    <row r="19" spans="1:13" ht="15" customHeight="1" x14ac:dyDescent="0.2">
      <c r="A19" s="26"/>
      <c r="B19" s="27"/>
      <c r="C19" s="76" t="s">
        <v>20</v>
      </c>
      <c r="D19" s="78" t="s">
        <v>1</v>
      </c>
      <c r="E19" s="78"/>
      <c r="F19" s="80" t="s">
        <v>2</v>
      </c>
      <c r="G19" s="82" t="s">
        <v>3</v>
      </c>
      <c r="H19" s="70" t="s">
        <v>4</v>
      </c>
    </row>
    <row r="20" spans="1:13" ht="15" customHeight="1" thickBot="1" x14ac:dyDescent="0.25">
      <c r="B20" s="12"/>
      <c r="C20" s="77"/>
      <c r="D20" s="79"/>
      <c r="E20" s="79"/>
      <c r="F20" s="81"/>
      <c r="G20" s="83"/>
      <c r="H20" s="71"/>
    </row>
    <row r="21" spans="1:13" ht="15" customHeight="1" x14ac:dyDescent="0.2">
      <c r="A21" s="4"/>
      <c r="B21" s="13"/>
      <c r="C21" s="28" t="s">
        <v>19</v>
      </c>
      <c r="D21" s="72" t="s">
        <v>21</v>
      </c>
      <c r="E21" s="73"/>
      <c r="F21" s="29">
        <f>IF(MIN($F$29,$F$35,$F$41)=0,"-",MIN($F$29,$F$35,$F$41))</f>
        <v>1.1000000000000001</v>
      </c>
      <c r="G21" s="29">
        <f>IF(MAX($F$29,$F$35,$F$41)=0,"-",MAX($F$29,$F$35,$F$41))</f>
        <v>4.4000000000000004</v>
      </c>
      <c r="H21" s="52">
        <f>IF(ISERROR(AVERAGE($F$29,$F$35,$F$41)),"-",AVERAGE($F$29,$F$35,$F$41))</f>
        <v>3.0666666666666669</v>
      </c>
      <c r="I21" s="14"/>
      <c r="J21" s="15"/>
      <c r="K21" s="15"/>
      <c r="L21" s="15"/>
    </row>
    <row r="22" spans="1:13" ht="15" customHeight="1" thickBot="1" x14ac:dyDescent="0.25">
      <c r="A22" s="4"/>
      <c r="B22" s="9"/>
      <c r="C22" s="33" t="s">
        <v>22</v>
      </c>
      <c r="D22" s="74" t="s">
        <v>21</v>
      </c>
      <c r="E22" s="75"/>
      <c r="F22" s="37">
        <f>IF(MIN($F$30,$F$36,$F$42)=0,"-",MIN($F$30,$F$36,$F$42))</f>
        <v>0.2</v>
      </c>
      <c r="G22" s="37">
        <f>IF(MAX($F$30,$F$36,$F$42)=0,"-",MAX($F$30,$F$36,$F$42))</f>
        <v>1.8</v>
      </c>
      <c r="H22" s="53">
        <f>IF(ISERROR(AVERAGE($F$30,$F$36,$F$42)),"-",AVERAGE($F$30,$F$36,$F$42))</f>
        <v>1.2</v>
      </c>
      <c r="I22" s="16"/>
      <c r="J22" s="15"/>
      <c r="K22" s="15"/>
      <c r="L22" s="15"/>
    </row>
    <row r="23" spans="1:13" ht="1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customHeight="1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5" customHeight="1" thickBot="1" x14ac:dyDescent="0.25">
      <c r="A26" s="4"/>
      <c r="B26" s="4"/>
      <c r="C26" s="32"/>
      <c r="D26" s="32"/>
      <c r="E26" s="32"/>
      <c r="F26" s="32"/>
    </row>
    <row r="27" spans="1:13" ht="15" customHeight="1" x14ac:dyDescent="0.2">
      <c r="A27" s="62" t="s">
        <v>13</v>
      </c>
      <c r="B27" s="63"/>
      <c r="C27" s="60" t="s">
        <v>5</v>
      </c>
      <c r="D27" s="84" t="s">
        <v>23</v>
      </c>
      <c r="E27" s="64" t="s">
        <v>1</v>
      </c>
      <c r="F27" s="56" t="s">
        <v>6</v>
      </c>
    </row>
    <row r="28" spans="1:13" ht="15" customHeight="1" thickBot="1" x14ac:dyDescent="0.25">
      <c r="A28" s="4"/>
      <c r="B28" s="4"/>
      <c r="C28" s="61"/>
      <c r="D28" s="65"/>
      <c r="E28" s="66"/>
      <c r="F28" s="57"/>
    </row>
    <row r="29" spans="1:13" ht="15" customHeight="1" x14ac:dyDescent="0.2">
      <c r="C29" s="58"/>
      <c r="D29" s="34" t="s">
        <v>19</v>
      </c>
      <c r="E29" s="49" t="s">
        <v>21</v>
      </c>
      <c r="F29" s="38">
        <v>3.7</v>
      </c>
    </row>
    <row r="30" spans="1:13" ht="15" customHeight="1" thickBot="1" x14ac:dyDescent="0.25">
      <c r="A30" s="4"/>
      <c r="B30" s="4"/>
      <c r="C30" s="59"/>
      <c r="D30" s="35" t="s">
        <v>24</v>
      </c>
      <c r="E30" s="50" t="s">
        <v>21</v>
      </c>
      <c r="F30" s="39">
        <v>1.6</v>
      </c>
    </row>
    <row r="31" spans="1:13" ht="15" customHeight="1" thickBot="1" x14ac:dyDescent="0.25">
      <c r="A31" s="4"/>
      <c r="B31" s="4"/>
      <c r="D31" s="36" t="s">
        <v>25</v>
      </c>
      <c r="E31" s="51" t="s">
        <v>21</v>
      </c>
      <c r="F31" s="40">
        <f>F29+F30</f>
        <v>5.3000000000000007</v>
      </c>
    </row>
    <row r="32" spans="1:13" ht="15" customHeight="1" thickBot="1" x14ac:dyDescent="0.25">
      <c r="F32" s="41"/>
    </row>
    <row r="33" spans="1:6" ht="15" customHeight="1" x14ac:dyDescent="0.2">
      <c r="A33" s="62" t="s">
        <v>14</v>
      </c>
      <c r="B33" s="63"/>
      <c r="C33" s="60" t="s">
        <v>5</v>
      </c>
      <c r="D33" s="64" t="s">
        <v>0</v>
      </c>
      <c r="E33" s="64" t="s">
        <v>1</v>
      </c>
      <c r="F33" s="56" t="s">
        <v>6</v>
      </c>
    </row>
    <row r="34" spans="1:6" ht="15" customHeight="1" thickBot="1" x14ac:dyDescent="0.25">
      <c r="C34" s="61"/>
      <c r="D34" s="65"/>
      <c r="E34" s="66"/>
      <c r="F34" s="57"/>
    </row>
    <row r="35" spans="1:6" ht="15" customHeight="1" x14ac:dyDescent="0.2">
      <c r="C35" s="58"/>
      <c r="D35" s="34" t="s">
        <v>19</v>
      </c>
      <c r="E35" s="49" t="s">
        <v>21</v>
      </c>
      <c r="F35" s="38">
        <v>1.1000000000000001</v>
      </c>
    </row>
    <row r="36" spans="1:6" ht="15" customHeight="1" thickBot="1" x14ac:dyDescent="0.25">
      <c r="A36" s="4"/>
      <c r="B36" s="4"/>
      <c r="C36" s="59"/>
      <c r="D36" s="35" t="s">
        <v>24</v>
      </c>
      <c r="E36" s="50" t="s">
        <v>21</v>
      </c>
      <c r="F36" s="39">
        <v>0.2</v>
      </c>
    </row>
    <row r="37" spans="1:6" ht="15" customHeight="1" thickBot="1" x14ac:dyDescent="0.25">
      <c r="D37" s="36" t="s">
        <v>25</v>
      </c>
      <c r="E37" s="51" t="s">
        <v>21</v>
      </c>
      <c r="F37" s="40">
        <f>F35+F36</f>
        <v>1.3</v>
      </c>
    </row>
    <row r="38" spans="1:6" ht="15" customHeight="1" thickBot="1" x14ac:dyDescent="0.25">
      <c r="A38" s="4"/>
      <c r="B38" s="4"/>
      <c r="F38" s="41"/>
    </row>
    <row r="39" spans="1:6" ht="15" customHeight="1" x14ac:dyDescent="0.2">
      <c r="A39" s="62" t="s">
        <v>15</v>
      </c>
      <c r="B39" s="63"/>
      <c r="C39" s="60" t="s">
        <v>5</v>
      </c>
      <c r="D39" s="64" t="s">
        <v>0</v>
      </c>
      <c r="E39" s="64" t="s">
        <v>1</v>
      </c>
      <c r="F39" s="56" t="s">
        <v>6</v>
      </c>
    </row>
    <row r="40" spans="1:6" ht="15" customHeight="1" thickBot="1" x14ac:dyDescent="0.25">
      <c r="C40" s="61"/>
      <c r="D40" s="65"/>
      <c r="E40" s="66"/>
      <c r="F40" s="57"/>
    </row>
    <row r="41" spans="1:6" ht="15" customHeight="1" x14ac:dyDescent="0.2">
      <c r="C41" s="58"/>
      <c r="D41" s="34" t="s">
        <v>19</v>
      </c>
      <c r="E41" s="49" t="s">
        <v>21</v>
      </c>
      <c r="F41" s="38">
        <v>4.4000000000000004</v>
      </c>
    </row>
    <row r="42" spans="1:6" ht="15" customHeight="1" thickBot="1" x14ac:dyDescent="0.25">
      <c r="A42" s="4"/>
      <c r="B42" s="4"/>
      <c r="C42" s="59"/>
      <c r="D42" s="35" t="s">
        <v>24</v>
      </c>
      <c r="E42" s="50" t="s">
        <v>21</v>
      </c>
      <c r="F42" s="39">
        <v>1.8</v>
      </c>
    </row>
    <row r="43" spans="1:6" ht="15" customHeight="1" thickBot="1" x14ac:dyDescent="0.25">
      <c r="D43" s="36" t="s">
        <v>25</v>
      </c>
      <c r="E43" s="51" t="s">
        <v>21</v>
      </c>
      <c r="F43" s="40">
        <f>F41+F42</f>
        <v>6.2</v>
      </c>
    </row>
  </sheetData>
  <sheetProtection algorithmName="SHA-512" hashValue="QsM4MOiPcQtk3AK/GUvV9Hj2fiJscPH7WRjCRfMeu/kw25WSDMZIjX4njHQaLwADSan7Q4EKYCOit5nF1UT7Sg==" saltValue="obVyaERND459x/k5yZwHWA==" spinCount="100000" sheet="1" objects="1" scenarios="1"/>
  <mergeCells count="32">
    <mergeCell ref="C41:C42"/>
    <mergeCell ref="A15:B15"/>
    <mergeCell ref="C15:G15"/>
    <mergeCell ref="C19:C20"/>
    <mergeCell ref="D19:E20"/>
    <mergeCell ref="F19:F20"/>
    <mergeCell ref="G19:G20"/>
    <mergeCell ref="F39:F40"/>
    <mergeCell ref="A27:B27"/>
    <mergeCell ref="A39:B39"/>
    <mergeCell ref="C39:C40"/>
    <mergeCell ref="D39:D40"/>
    <mergeCell ref="E39:E40"/>
    <mergeCell ref="A33:B33"/>
    <mergeCell ref="C33:C34"/>
    <mergeCell ref="D33:D34"/>
    <mergeCell ref="A11:B11"/>
    <mergeCell ref="C11:G11"/>
    <mergeCell ref="C13:G13"/>
    <mergeCell ref="A14:B14"/>
    <mergeCell ref="C14:G14"/>
    <mergeCell ref="E33:E34"/>
    <mergeCell ref="F33:F34"/>
    <mergeCell ref="C29:C30"/>
    <mergeCell ref="C35:C36"/>
    <mergeCell ref="H19:H20"/>
    <mergeCell ref="C27:C28"/>
    <mergeCell ref="D27:D28"/>
    <mergeCell ref="E27:E28"/>
    <mergeCell ref="F27:F28"/>
    <mergeCell ref="D21:E21"/>
    <mergeCell ref="D22:E22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3"/>
  <sheetViews>
    <sheetView topLeftCell="A16" zoomScaleNormal="100" workbookViewId="0">
      <selection activeCell="H1" sqref="H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10</v>
      </c>
      <c r="B1" s="1"/>
      <c r="D1" s="2"/>
      <c r="E1" s="2"/>
      <c r="H1" s="22">
        <v>42736</v>
      </c>
    </row>
    <row r="2" spans="1:11" ht="18" customHeight="1" x14ac:dyDescent="0.25">
      <c r="A2" s="18" t="s">
        <v>11</v>
      </c>
      <c r="B2" s="1"/>
      <c r="D2" s="2"/>
      <c r="E2" s="2"/>
    </row>
    <row r="3" spans="1:11" ht="18" customHeight="1" x14ac:dyDescent="0.25">
      <c r="A3" s="5" t="s">
        <v>12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26</v>
      </c>
    </row>
    <row r="6" spans="1:11" ht="15" x14ac:dyDescent="0.25">
      <c r="A6" s="11"/>
    </row>
    <row r="7" spans="1:11" x14ac:dyDescent="0.2">
      <c r="A7" s="47" t="s">
        <v>27</v>
      </c>
      <c r="B7" s="21"/>
      <c r="C7" s="10"/>
      <c r="D7" s="10"/>
      <c r="E7" s="10"/>
      <c r="F7" s="10"/>
      <c r="G7" s="10"/>
    </row>
    <row r="8" spans="1:11" ht="15" customHeight="1" x14ac:dyDescent="0.25">
      <c r="A8" s="19"/>
      <c r="B8" s="19"/>
      <c r="C8" s="20"/>
      <c r="D8" s="20"/>
      <c r="E8" s="20"/>
      <c r="F8" s="20"/>
      <c r="G8" s="20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67" t="s">
        <v>13</v>
      </c>
      <c r="B11" s="67"/>
      <c r="C11" s="68" t="s">
        <v>16</v>
      </c>
      <c r="D11" s="68"/>
      <c r="E11" s="68"/>
      <c r="F11" s="68"/>
      <c r="G11" s="68"/>
    </row>
    <row r="12" spans="1:11" ht="12.75" customHeight="1" x14ac:dyDescent="0.2">
      <c r="A12" s="24"/>
      <c r="B12" s="24"/>
      <c r="C12" s="23"/>
      <c r="D12" s="23"/>
      <c r="E12" s="23"/>
      <c r="F12" s="23"/>
      <c r="G12" s="23"/>
    </row>
    <row r="13" spans="1:11" ht="30" customHeight="1" x14ac:dyDescent="0.2">
      <c r="A13" s="24" t="s">
        <v>14</v>
      </c>
      <c r="B13" s="24"/>
      <c r="C13" s="68" t="s">
        <v>17</v>
      </c>
      <c r="D13" s="68"/>
      <c r="E13" s="68"/>
      <c r="F13" s="68"/>
      <c r="G13" s="68"/>
    </row>
    <row r="14" spans="1:11" ht="12.75" customHeight="1" x14ac:dyDescent="0.2">
      <c r="A14" s="67"/>
      <c r="B14" s="67"/>
      <c r="C14" s="69"/>
      <c r="D14" s="69"/>
      <c r="E14" s="69"/>
      <c r="F14" s="69"/>
      <c r="G14" s="69"/>
    </row>
    <row r="15" spans="1:11" ht="30" customHeight="1" x14ac:dyDescent="0.2">
      <c r="A15" s="67" t="s">
        <v>15</v>
      </c>
      <c r="B15" s="67"/>
      <c r="C15" s="68" t="s">
        <v>18</v>
      </c>
      <c r="D15" s="68"/>
      <c r="E15" s="68"/>
      <c r="F15" s="68"/>
      <c r="G15" s="68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x14ac:dyDescent="0.25">
      <c r="A17" s="11" t="s">
        <v>7</v>
      </c>
    </row>
    <row r="18" spans="1:13" ht="15.75" thickBot="1" x14ac:dyDescent="0.3">
      <c r="A18" s="11"/>
    </row>
    <row r="19" spans="1:13" ht="15.95" customHeight="1" x14ac:dyDescent="0.2">
      <c r="A19" s="26"/>
      <c r="B19" s="27"/>
      <c r="C19" s="76" t="s">
        <v>20</v>
      </c>
      <c r="D19" s="78" t="s">
        <v>1</v>
      </c>
      <c r="E19" s="78"/>
      <c r="F19" s="80" t="s">
        <v>2</v>
      </c>
      <c r="G19" s="82" t="s">
        <v>3</v>
      </c>
      <c r="H19" s="70" t="s">
        <v>4</v>
      </c>
    </row>
    <row r="20" spans="1:13" ht="15.95" customHeight="1" thickBot="1" x14ac:dyDescent="0.25">
      <c r="B20" s="12"/>
      <c r="C20" s="77"/>
      <c r="D20" s="79"/>
      <c r="E20" s="79"/>
      <c r="F20" s="81"/>
      <c r="G20" s="83"/>
      <c r="H20" s="71"/>
    </row>
    <row r="21" spans="1:13" ht="15" customHeight="1" x14ac:dyDescent="0.2">
      <c r="A21" s="4"/>
      <c r="B21" s="13"/>
      <c r="C21" s="28" t="s">
        <v>19</v>
      </c>
      <c r="D21" s="72" t="s">
        <v>21</v>
      </c>
      <c r="E21" s="73"/>
      <c r="F21" s="45">
        <f>IF(MIN($F$29,$F$35,$F$41)=0,"-",MIN($F$29,$F$35,$F$41))</f>
        <v>0.7</v>
      </c>
      <c r="G21" s="45">
        <f>IF(MAX($F$29,$F$35,$F$41)=0,"-",MAX($F$29,$F$35,$F$41))</f>
        <v>22.3</v>
      </c>
      <c r="H21" s="54">
        <f>IF(ISERROR(AVERAGE($F$29,$F$35,$F$41)),"-",AVERAGE($F$29,$F$35,$F$41))</f>
        <v>7.9666666666666659</v>
      </c>
      <c r="I21" s="14"/>
      <c r="J21" s="15"/>
      <c r="K21" s="15"/>
      <c r="L21" s="15"/>
    </row>
    <row r="22" spans="1:13" ht="15" customHeight="1" thickBot="1" x14ac:dyDescent="0.25">
      <c r="A22" s="4"/>
      <c r="B22" s="9"/>
      <c r="C22" s="33" t="s">
        <v>22</v>
      </c>
      <c r="D22" s="74" t="s">
        <v>21</v>
      </c>
      <c r="E22" s="75"/>
      <c r="F22" s="46">
        <f>IF(MIN($F$30,$F$36,$F$42)=0,"-",MIN($F$30,$F$36,$F$42))</f>
        <v>0.5</v>
      </c>
      <c r="G22" s="46">
        <f>IF(MAX($F$30,$F$36,$F$42)=0,"-",MAX($F$30,$F$36,$F$42))</f>
        <v>17</v>
      </c>
      <c r="H22" s="55">
        <f>IF(ISERROR(AVERAGE($F$30,$F$36,$F$42)),"-",AVERAGE($F$30,$F$36,$F$42))</f>
        <v>6.0666666666666664</v>
      </c>
      <c r="I22" s="16"/>
      <c r="J22" s="15"/>
      <c r="K22" s="15"/>
      <c r="L22" s="15"/>
    </row>
    <row r="23" spans="1:13" ht="12.7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2.7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2.75" customHeight="1" thickBot="1" x14ac:dyDescent="0.25">
      <c r="A26" s="4"/>
      <c r="B26" s="4"/>
      <c r="C26" s="25"/>
      <c r="D26" s="25"/>
      <c r="E26" s="25"/>
      <c r="F26" s="25"/>
    </row>
    <row r="27" spans="1:13" ht="12.75" customHeight="1" x14ac:dyDescent="0.2">
      <c r="A27" s="62" t="s">
        <v>13</v>
      </c>
      <c r="B27" s="63"/>
      <c r="C27" s="60" t="s">
        <v>5</v>
      </c>
      <c r="D27" s="84" t="s">
        <v>23</v>
      </c>
      <c r="E27" s="64" t="s">
        <v>1</v>
      </c>
      <c r="F27" s="56" t="s">
        <v>6</v>
      </c>
    </row>
    <row r="28" spans="1:13" ht="13.5" thickBot="1" x14ac:dyDescent="0.25">
      <c r="A28" s="4"/>
      <c r="B28" s="4"/>
      <c r="C28" s="61"/>
      <c r="D28" s="65"/>
      <c r="E28" s="66"/>
      <c r="F28" s="57"/>
    </row>
    <row r="29" spans="1:13" ht="15" customHeight="1" x14ac:dyDescent="0.2">
      <c r="C29" s="58">
        <v>42766</v>
      </c>
      <c r="D29" s="34" t="s">
        <v>19</v>
      </c>
      <c r="E29" s="49" t="s">
        <v>21</v>
      </c>
      <c r="F29" s="42">
        <v>22.3</v>
      </c>
    </row>
    <row r="30" spans="1:13" ht="15" customHeight="1" thickBot="1" x14ac:dyDescent="0.25">
      <c r="A30" s="4"/>
      <c r="B30" s="4"/>
      <c r="C30" s="59"/>
      <c r="D30" s="35" t="s">
        <v>24</v>
      </c>
      <c r="E30" s="50" t="s">
        <v>21</v>
      </c>
      <c r="F30" s="43">
        <v>17</v>
      </c>
    </row>
    <row r="31" spans="1:13" ht="15" customHeight="1" thickBot="1" x14ac:dyDescent="0.25">
      <c r="A31" s="4"/>
      <c r="B31" s="4"/>
      <c r="D31" s="36" t="s">
        <v>25</v>
      </c>
      <c r="E31" s="51" t="s">
        <v>21</v>
      </c>
      <c r="F31" s="44">
        <f>F29+F30</f>
        <v>39.299999999999997</v>
      </c>
    </row>
    <row r="32" spans="1:13" ht="13.5" thickBot="1" x14ac:dyDescent="0.25">
      <c r="F32" s="41"/>
    </row>
    <row r="33" spans="1:6" ht="12.75" customHeight="1" x14ac:dyDescent="0.2">
      <c r="A33" s="62" t="s">
        <v>14</v>
      </c>
      <c r="B33" s="63"/>
      <c r="C33" s="60" t="s">
        <v>5</v>
      </c>
      <c r="D33" s="64" t="s">
        <v>0</v>
      </c>
      <c r="E33" s="64" t="s">
        <v>1</v>
      </c>
      <c r="F33" s="56" t="s">
        <v>6</v>
      </c>
    </row>
    <row r="34" spans="1:6" ht="13.5" thickBot="1" x14ac:dyDescent="0.25">
      <c r="C34" s="61"/>
      <c r="D34" s="65"/>
      <c r="E34" s="66"/>
      <c r="F34" s="57"/>
    </row>
    <row r="35" spans="1:6" ht="15" customHeight="1" x14ac:dyDescent="0.2">
      <c r="C35" s="58">
        <f>C29</f>
        <v>42766</v>
      </c>
      <c r="D35" s="34" t="s">
        <v>19</v>
      </c>
      <c r="E35" s="49" t="s">
        <v>21</v>
      </c>
      <c r="F35" s="42">
        <v>0.9</v>
      </c>
    </row>
    <row r="36" spans="1:6" ht="15" customHeight="1" thickBot="1" x14ac:dyDescent="0.25">
      <c r="A36" s="4"/>
      <c r="B36" s="4"/>
      <c r="C36" s="59"/>
      <c r="D36" s="35" t="s">
        <v>24</v>
      </c>
      <c r="E36" s="50" t="s">
        <v>21</v>
      </c>
      <c r="F36" s="43">
        <v>0.7</v>
      </c>
    </row>
    <row r="37" spans="1:6" ht="15" customHeight="1" thickBot="1" x14ac:dyDescent="0.25">
      <c r="D37" s="36" t="s">
        <v>25</v>
      </c>
      <c r="E37" s="51" t="s">
        <v>21</v>
      </c>
      <c r="F37" s="44">
        <f>F35+F36</f>
        <v>1.6</v>
      </c>
    </row>
    <row r="38" spans="1:6" ht="13.5" thickBot="1" x14ac:dyDescent="0.25">
      <c r="A38" s="4"/>
      <c r="B38" s="4"/>
      <c r="F38" s="41"/>
    </row>
    <row r="39" spans="1:6" ht="12.75" customHeight="1" x14ac:dyDescent="0.2">
      <c r="A39" s="62" t="s">
        <v>15</v>
      </c>
      <c r="B39" s="63"/>
      <c r="C39" s="60" t="s">
        <v>5</v>
      </c>
      <c r="D39" s="64" t="s">
        <v>0</v>
      </c>
      <c r="E39" s="64" t="s">
        <v>1</v>
      </c>
      <c r="F39" s="56" t="s">
        <v>6</v>
      </c>
    </row>
    <row r="40" spans="1:6" ht="13.5" thickBot="1" x14ac:dyDescent="0.25">
      <c r="C40" s="61"/>
      <c r="D40" s="65"/>
      <c r="E40" s="66"/>
      <c r="F40" s="57"/>
    </row>
    <row r="41" spans="1:6" ht="15" customHeight="1" x14ac:dyDescent="0.2">
      <c r="C41" s="58">
        <f>C29</f>
        <v>42766</v>
      </c>
      <c r="D41" s="34" t="s">
        <v>19</v>
      </c>
      <c r="E41" s="49" t="s">
        <v>21</v>
      </c>
      <c r="F41" s="42">
        <v>0.7</v>
      </c>
    </row>
    <row r="42" spans="1:6" ht="15" customHeight="1" thickBot="1" x14ac:dyDescent="0.25">
      <c r="A42" s="4"/>
      <c r="B42" s="4"/>
      <c r="C42" s="59"/>
      <c r="D42" s="35" t="s">
        <v>24</v>
      </c>
      <c r="E42" s="50" t="s">
        <v>21</v>
      </c>
      <c r="F42" s="43">
        <v>0.5</v>
      </c>
    </row>
    <row r="43" spans="1:6" ht="15" customHeight="1" thickBot="1" x14ac:dyDescent="0.25">
      <c r="D43" s="36" t="s">
        <v>25</v>
      </c>
      <c r="E43" s="51" t="s">
        <v>21</v>
      </c>
      <c r="F43" s="44">
        <f>F41+F42</f>
        <v>1.2</v>
      </c>
    </row>
  </sheetData>
  <sheetProtection algorithmName="SHA-512" hashValue="8oFSxo92fOx19V/j8lrDl2dYgGGQgb6odKJ/0rmYrJMsYLdKijHrhjm3NlyNyqdNhcZXXS3y7WVqZFVtgB7jbA==" saltValue="w5uiYGDmH8nKEo/dJvS81g==" spinCount="100000" sheet="1" objects="1" scenarios="1"/>
  <mergeCells count="32">
    <mergeCell ref="C41:C42"/>
    <mergeCell ref="H19:H20"/>
    <mergeCell ref="D21:E21"/>
    <mergeCell ref="A27:B27"/>
    <mergeCell ref="A33:B33"/>
    <mergeCell ref="D33:D34"/>
    <mergeCell ref="E33:E34"/>
    <mergeCell ref="F33:F34"/>
    <mergeCell ref="D22:E22"/>
    <mergeCell ref="C19:C20"/>
    <mergeCell ref="D19:E20"/>
    <mergeCell ref="F19:F20"/>
    <mergeCell ref="G19:G20"/>
    <mergeCell ref="C27:C28"/>
    <mergeCell ref="D27:D28"/>
    <mergeCell ref="E27:E28"/>
    <mergeCell ref="F27:F28"/>
    <mergeCell ref="A11:B11"/>
    <mergeCell ref="C11:G11"/>
    <mergeCell ref="A14:B14"/>
    <mergeCell ref="C14:G14"/>
    <mergeCell ref="C13:G13"/>
    <mergeCell ref="A15:B15"/>
    <mergeCell ref="C15:G15"/>
    <mergeCell ref="F39:F40"/>
    <mergeCell ref="C29:C30"/>
    <mergeCell ref="C35:C36"/>
    <mergeCell ref="C33:C34"/>
    <mergeCell ref="A39:B39"/>
    <mergeCell ref="C39:C40"/>
    <mergeCell ref="D39:D40"/>
    <mergeCell ref="E39:E40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43"/>
  <sheetViews>
    <sheetView topLeftCell="A13" zoomScaleNormal="100" workbookViewId="0">
      <selection activeCell="H1" sqref="H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10</v>
      </c>
      <c r="B1" s="1"/>
      <c r="D1" s="2"/>
      <c r="E1" s="2"/>
      <c r="H1" s="22">
        <v>42767</v>
      </c>
    </row>
    <row r="2" spans="1:11" ht="18" customHeight="1" x14ac:dyDescent="0.25">
      <c r="A2" s="18" t="s">
        <v>11</v>
      </c>
      <c r="B2" s="1"/>
      <c r="D2" s="2"/>
      <c r="E2" s="2"/>
    </row>
    <row r="3" spans="1:11" ht="18" customHeight="1" x14ac:dyDescent="0.25">
      <c r="A3" s="5" t="s">
        <v>12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26</v>
      </c>
    </row>
    <row r="6" spans="1:11" ht="15" x14ac:dyDescent="0.25">
      <c r="A6" s="11"/>
    </row>
    <row r="7" spans="1:11" x14ac:dyDescent="0.2">
      <c r="A7" s="47" t="s">
        <v>27</v>
      </c>
      <c r="B7" s="21"/>
      <c r="C7" s="10"/>
      <c r="D7" s="10"/>
      <c r="E7" s="10"/>
      <c r="F7" s="10"/>
      <c r="G7" s="10"/>
    </row>
    <row r="8" spans="1:11" ht="15" customHeight="1" x14ac:dyDescent="0.25">
      <c r="A8" s="30"/>
      <c r="B8" s="30"/>
      <c r="C8" s="31"/>
      <c r="D8" s="31"/>
      <c r="E8" s="31"/>
      <c r="F8" s="31"/>
      <c r="G8" s="31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67" t="s">
        <v>13</v>
      </c>
      <c r="B11" s="67"/>
      <c r="C11" s="68" t="s">
        <v>16</v>
      </c>
      <c r="D11" s="68"/>
      <c r="E11" s="68"/>
      <c r="F11" s="68"/>
      <c r="G11" s="68"/>
    </row>
    <row r="12" spans="1:11" ht="12.75" customHeight="1" x14ac:dyDescent="0.2">
      <c r="A12" s="30"/>
      <c r="B12" s="30"/>
      <c r="C12" s="31"/>
      <c r="D12" s="31"/>
      <c r="E12" s="31"/>
      <c r="F12" s="31"/>
      <c r="G12" s="31"/>
    </row>
    <row r="13" spans="1:11" ht="30" customHeight="1" x14ac:dyDescent="0.2">
      <c r="A13" s="30" t="s">
        <v>14</v>
      </c>
      <c r="B13" s="30"/>
      <c r="C13" s="68" t="s">
        <v>17</v>
      </c>
      <c r="D13" s="68"/>
      <c r="E13" s="68"/>
      <c r="F13" s="68"/>
      <c r="G13" s="68"/>
    </row>
    <row r="14" spans="1:11" ht="12.75" customHeight="1" x14ac:dyDescent="0.2">
      <c r="A14" s="67"/>
      <c r="B14" s="67"/>
      <c r="C14" s="69"/>
      <c r="D14" s="69"/>
      <c r="E14" s="69"/>
      <c r="F14" s="69"/>
      <c r="G14" s="69"/>
    </row>
    <row r="15" spans="1:11" ht="30" customHeight="1" x14ac:dyDescent="0.2">
      <c r="A15" s="67" t="s">
        <v>15</v>
      </c>
      <c r="B15" s="67"/>
      <c r="C15" s="68" t="s">
        <v>18</v>
      </c>
      <c r="D15" s="68"/>
      <c r="E15" s="68"/>
      <c r="F15" s="68"/>
      <c r="G15" s="68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x14ac:dyDescent="0.25">
      <c r="A17" s="11" t="s">
        <v>7</v>
      </c>
    </row>
    <row r="18" spans="1:13" ht="15.75" thickBot="1" x14ac:dyDescent="0.3">
      <c r="A18" s="11"/>
    </row>
    <row r="19" spans="1:13" ht="15.95" customHeight="1" x14ac:dyDescent="0.2">
      <c r="A19" s="26"/>
      <c r="B19" s="27"/>
      <c r="C19" s="76" t="s">
        <v>20</v>
      </c>
      <c r="D19" s="78" t="s">
        <v>1</v>
      </c>
      <c r="E19" s="78"/>
      <c r="F19" s="80" t="s">
        <v>2</v>
      </c>
      <c r="G19" s="82" t="s">
        <v>3</v>
      </c>
      <c r="H19" s="70" t="s">
        <v>4</v>
      </c>
    </row>
    <row r="20" spans="1:13" ht="15.95" customHeight="1" thickBot="1" x14ac:dyDescent="0.25">
      <c r="B20" s="12"/>
      <c r="C20" s="77"/>
      <c r="D20" s="79"/>
      <c r="E20" s="79"/>
      <c r="F20" s="81"/>
      <c r="G20" s="83"/>
      <c r="H20" s="71"/>
    </row>
    <row r="21" spans="1:13" ht="12.75" customHeight="1" x14ac:dyDescent="0.2">
      <c r="A21" s="4"/>
      <c r="B21" s="13"/>
      <c r="C21" s="28" t="s">
        <v>19</v>
      </c>
      <c r="D21" s="72" t="s">
        <v>21</v>
      </c>
      <c r="E21" s="73"/>
      <c r="F21" s="29">
        <f>IF(MIN($F$29,$F$35,$F$41)=0,"-",MIN($F$29,$F$35,$F$41))</f>
        <v>1.4</v>
      </c>
      <c r="G21" s="29">
        <f>IF(MAX($F$29,$F$35,$F$41)=0,"-",MAX($F$29,$F$35,$F$41))</f>
        <v>8</v>
      </c>
      <c r="H21" s="52">
        <f>IF(ISERROR(AVERAGE($F$29,$F$35,$F$41)),"-",AVERAGE($F$29,$F$35,$F$41))</f>
        <v>3.8000000000000003</v>
      </c>
      <c r="I21" s="14"/>
      <c r="J21" s="15"/>
      <c r="K21" s="15"/>
      <c r="L21" s="15"/>
    </row>
    <row r="22" spans="1:13" ht="15" thickBot="1" x14ac:dyDescent="0.25">
      <c r="A22" s="4"/>
      <c r="B22" s="9"/>
      <c r="C22" s="33" t="s">
        <v>22</v>
      </c>
      <c r="D22" s="74" t="s">
        <v>21</v>
      </c>
      <c r="E22" s="75"/>
      <c r="F22" s="37">
        <f>IF(MIN($F$30,$F$36,$F$42)=0,"-",MIN($F$30,$F$36,$F$42))</f>
        <v>1.1000000000000001</v>
      </c>
      <c r="G22" s="37">
        <f>IF(MAX($F$30,$F$36,$F$42)=0,"-",MAX($F$30,$F$36,$F$42))</f>
        <v>4.3</v>
      </c>
      <c r="H22" s="53">
        <f>IF(ISERROR(AVERAGE($F$30,$F$36,$F$42)),"-",AVERAGE($F$30,$F$36,$F$42))</f>
        <v>2.4666666666666668</v>
      </c>
      <c r="I22" s="16"/>
      <c r="J22" s="15"/>
      <c r="K22" s="15"/>
      <c r="L22" s="15"/>
    </row>
    <row r="23" spans="1:13" ht="12.7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2.7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2.75" customHeight="1" thickBot="1" x14ac:dyDescent="0.25">
      <c r="A26" s="4"/>
      <c r="B26" s="4"/>
      <c r="C26" s="32"/>
      <c r="D26" s="32"/>
      <c r="E26" s="32"/>
      <c r="F26" s="32"/>
    </row>
    <row r="27" spans="1:13" ht="12.75" customHeight="1" x14ac:dyDescent="0.2">
      <c r="A27" s="62" t="s">
        <v>13</v>
      </c>
      <c r="B27" s="63"/>
      <c r="C27" s="60" t="s">
        <v>5</v>
      </c>
      <c r="D27" s="84" t="s">
        <v>23</v>
      </c>
      <c r="E27" s="64" t="s">
        <v>1</v>
      </c>
      <c r="F27" s="56" t="s">
        <v>6</v>
      </c>
    </row>
    <row r="28" spans="1:13" ht="13.5" thickBot="1" x14ac:dyDescent="0.25">
      <c r="A28" s="4"/>
      <c r="B28" s="4"/>
      <c r="C28" s="61"/>
      <c r="D28" s="65"/>
      <c r="E28" s="66"/>
      <c r="F28" s="57"/>
    </row>
    <row r="29" spans="1:13" ht="15" customHeight="1" x14ac:dyDescent="0.2">
      <c r="C29" s="58">
        <v>42794</v>
      </c>
      <c r="D29" s="34" t="s">
        <v>19</v>
      </c>
      <c r="E29" s="49" t="s">
        <v>21</v>
      </c>
      <c r="F29" s="42">
        <v>8</v>
      </c>
    </row>
    <row r="30" spans="1:13" ht="15" customHeight="1" thickBot="1" x14ac:dyDescent="0.25">
      <c r="A30" s="4"/>
      <c r="B30" s="4"/>
      <c r="C30" s="59"/>
      <c r="D30" s="35" t="s">
        <v>24</v>
      </c>
      <c r="E30" s="50" t="s">
        <v>21</v>
      </c>
      <c r="F30" s="43">
        <v>4.3</v>
      </c>
    </row>
    <row r="31" spans="1:13" ht="15" customHeight="1" thickBot="1" x14ac:dyDescent="0.25">
      <c r="A31" s="4"/>
      <c r="B31" s="4"/>
      <c r="D31" s="36" t="s">
        <v>25</v>
      </c>
      <c r="E31" s="51" t="s">
        <v>21</v>
      </c>
      <c r="F31" s="44">
        <f>F29+F30</f>
        <v>12.3</v>
      </c>
    </row>
    <row r="32" spans="1:13" ht="13.5" thickBot="1" x14ac:dyDescent="0.25">
      <c r="F32" s="41"/>
    </row>
    <row r="33" spans="1:6" ht="12.75" customHeight="1" x14ac:dyDescent="0.2">
      <c r="A33" s="62" t="s">
        <v>14</v>
      </c>
      <c r="B33" s="63"/>
      <c r="C33" s="60" t="s">
        <v>5</v>
      </c>
      <c r="D33" s="64" t="s">
        <v>0</v>
      </c>
      <c r="E33" s="64" t="s">
        <v>1</v>
      </c>
      <c r="F33" s="56" t="s">
        <v>6</v>
      </c>
    </row>
    <row r="34" spans="1:6" ht="13.5" thickBot="1" x14ac:dyDescent="0.25">
      <c r="C34" s="61"/>
      <c r="D34" s="65"/>
      <c r="E34" s="66"/>
      <c r="F34" s="57"/>
    </row>
    <row r="35" spans="1:6" ht="15" customHeight="1" x14ac:dyDescent="0.2">
      <c r="C35" s="58">
        <v>42794</v>
      </c>
      <c r="D35" s="34" t="s">
        <v>19</v>
      </c>
      <c r="E35" s="49" t="s">
        <v>21</v>
      </c>
      <c r="F35" s="42">
        <v>1.4</v>
      </c>
    </row>
    <row r="36" spans="1:6" ht="15" customHeight="1" thickBot="1" x14ac:dyDescent="0.25">
      <c r="A36" s="4"/>
      <c r="B36" s="4"/>
      <c r="C36" s="59"/>
      <c r="D36" s="35" t="s">
        <v>24</v>
      </c>
      <c r="E36" s="50" t="s">
        <v>21</v>
      </c>
      <c r="F36" s="43">
        <v>2</v>
      </c>
    </row>
    <row r="37" spans="1:6" ht="15" customHeight="1" thickBot="1" x14ac:dyDescent="0.25">
      <c r="D37" s="36" t="s">
        <v>25</v>
      </c>
      <c r="E37" s="51" t="s">
        <v>21</v>
      </c>
      <c r="F37" s="44">
        <f>F35+F36</f>
        <v>3.4</v>
      </c>
    </row>
    <row r="38" spans="1:6" ht="13.5" thickBot="1" x14ac:dyDescent="0.25">
      <c r="A38" s="4"/>
      <c r="B38" s="4"/>
      <c r="F38" s="41"/>
    </row>
    <row r="39" spans="1:6" ht="12.75" customHeight="1" x14ac:dyDescent="0.2">
      <c r="A39" s="62" t="s">
        <v>15</v>
      </c>
      <c r="B39" s="63"/>
      <c r="C39" s="60" t="s">
        <v>5</v>
      </c>
      <c r="D39" s="64" t="s">
        <v>0</v>
      </c>
      <c r="E39" s="64" t="s">
        <v>1</v>
      </c>
      <c r="F39" s="56" t="s">
        <v>6</v>
      </c>
    </row>
    <row r="40" spans="1:6" ht="13.5" thickBot="1" x14ac:dyDescent="0.25">
      <c r="C40" s="61"/>
      <c r="D40" s="65"/>
      <c r="E40" s="66"/>
      <c r="F40" s="57"/>
    </row>
    <row r="41" spans="1:6" ht="15" customHeight="1" x14ac:dyDescent="0.2">
      <c r="C41" s="58">
        <v>42794</v>
      </c>
      <c r="D41" s="34" t="s">
        <v>19</v>
      </c>
      <c r="E41" s="49" t="s">
        <v>21</v>
      </c>
      <c r="F41" s="42">
        <v>2</v>
      </c>
    </row>
    <row r="42" spans="1:6" ht="15" customHeight="1" thickBot="1" x14ac:dyDescent="0.25">
      <c r="A42" s="4"/>
      <c r="B42" s="4"/>
      <c r="C42" s="59"/>
      <c r="D42" s="35" t="s">
        <v>24</v>
      </c>
      <c r="E42" s="50" t="s">
        <v>21</v>
      </c>
      <c r="F42" s="43">
        <v>1.1000000000000001</v>
      </c>
    </row>
    <row r="43" spans="1:6" ht="15" customHeight="1" thickBot="1" x14ac:dyDescent="0.25">
      <c r="D43" s="36" t="s">
        <v>25</v>
      </c>
      <c r="E43" s="51" t="s">
        <v>21</v>
      </c>
      <c r="F43" s="44">
        <f>F41+F42</f>
        <v>3.1</v>
      </c>
    </row>
  </sheetData>
  <sheetProtection algorithmName="SHA-512" hashValue="ylf2XsrJUoorLI86w/C8BIQAoh68tVAiyX4vS9oc4Cb/6Ey/sJ155Smt2pE7lRWr2+uHuOcV3iMha5oVHz5XRQ==" saltValue="H5oN6PtgvEIEhFILY6nO5g==" spinCount="100000" sheet="1" objects="1" scenarios="1"/>
  <mergeCells count="32">
    <mergeCell ref="C35:C36"/>
    <mergeCell ref="C41:C42"/>
    <mergeCell ref="A15:B15"/>
    <mergeCell ref="C15:G15"/>
    <mergeCell ref="A27:B27"/>
    <mergeCell ref="F27:F28"/>
    <mergeCell ref="A33:B33"/>
    <mergeCell ref="C33:C34"/>
    <mergeCell ref="D33:D34"/>
    <mergeCell ref="E33:E34"/>
    <mergeCell ref="F33:F34"/>
    <mergeCell ref="C19:C20"/>
    <mergeCell ref="D19:E20"/>
    <mergeCell ref="F19:F20"/>
    <mergeCell ref="G19:G20"/>
    <mergeCell ref="C29:C30"/>
    <mergeCell ref="A11:B11"/>
    <mergeCell ref="C11:G11"/>
    <mergeCell ref="C13:G13"/>
    <mergeCell ref="A14:B14"/>
    <mergeCell ref="C14:G14"/>
    <mergeCell ref="H19:H20"/>
    <mergeCell ref="D21:E21"/>
    <mergeCell ref="D22:E22"/>
    <mergeCell ref="C27:C28"/>
    <mergeCell ref="D27:D28"/>
    <mergeCell ref="E27:E28"/>
    <mergeCell ref="A39:B39"/>
    <mergeCell ref="C39:C40"/>
    <mergeCell ref="D39:D40"/>
    <mergeCell ref="E39:E40"/>
    <mergeCell ref="F39:F40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3"/>
  <sheetViews>
    <sheetView topLeftCell="A16" zoomScaleNormal="100" workbookViewId="0">
      <selection activeCell="F41" sqref="F41:F42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10</v>
      </c>
      <c r="B1" s="1"/>
      <c r="D1" s="2"/>
      <c r="E1" s="2"/>
      <c r="H1" s="22">
        <v>42795</v>
      </c>
    </row>
    <row r="2" spans="1:11" ht="18" customHeight="1" x14ac:dyDescent="0.25">
      <c r="A2" s="18" t="s">
        <v>11</v>
      </c>
      <c r="B2" s="1"/>
      <c r="D2" s="2"/>
      <c r="E2" s="2"/>
    </row>
    <row r="3" spans="1:11" ht="18" customHeight="1" x14ac:dyDescent="0.25">
      <c r="A3" s="5" t="s">
        <v>12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26</v>
      </c>
    </row>
    <row r="6" spans="1:11" ht="15" x14ac:dyDescent="0.25">
      <c r="A6" s="11"/>
    </row>
    <row r="7" spans="1:11" x14ac:dyDescent="0.2">
      <c r="A7" s="47" t="s">
        <v>27</v>
      </c>
      <c r="B7" s="21"/>
      <c r="C7" s="10"/>
      <c r="D7" s="10"/>
      <c r="E7" s="10"/>
      <c r="F7" s="10"/>
      <c r="G7" s="10"/>
    </row>
    <row r="8" spans="1:11" ht="15" customHeight="1" x14ac:dyDescent="0.25">
      <c r="A8" s="30"/>
      <c r="B8" s="30"/>
      <c r="C8" s="31"/>
      <c r="D8" s="31"/>
      <c r="E8" s="31"/>
      <c r="F8" s="31"/>
      <c r="G8" s="31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67" t="s">
        <v>13</v>
      </c>
      <c r="B11" s="67"/>
      <c r="C11" s="68" t="s">
        <v>16</v>
      </c>
      <c r="D11" s="68"/>
      <c r="E11" s="68"/>
      <c r="F11" s="68"/>
      <c r="G11" s="68"/>
    </row>
    <row r="12" spans="1:11" ht="12.75" customHeight="1" x14ac:dyDescent="0.2">
      <c r="A12" s="30"/>
      <c r="B12" s="30"/>
      <c r="C12" s="31"/>
      <c r="D12" s="31"/>
      <c r="E12" s="31"/>
      <c r="F12" s="31"/>
      <c r="G12" s="31"/>
    </row>
    <row r="13" spans="1:11" ht="30" customHeight="1" x14ac:dyDescent="0.2">
      <c r="A13" s="30" t="s">
        <v>14</v>
      </c>
      <c r="B13" s="30"/>
      <c r="C13" s="68" t="s">
        <v>17</v>
      </c>
      <c r="D13" s="68"/>
      <c r="E13" s="68"/>
      <c r="F13" s="68"/>
      <c r="G13" s="68"/>
    </row>
    <row r="14" spans="1:11" ht="12.75" customHeight="1" x14ac:dyDescent="0.2">
      <c r="A14" s="67"/>
      <c r="B14" s="67"/>
      <c r="C14" s="69"/>
      <c r="D14" s="69"/>
      <c r="E14" s="69"/>
      <c r="F14" s="69"/>
      <c r="G14" s="69"/>
    </row>
    <row r="15" spans="1:11" ht="30" customHeight="1" x14ac:dyDescent="0.2">
      <c r="A15" s="67" t="s">
        <v>15</v>
      </c>
      <c r="B15" s="67"/>
      <c r="C15" s="68" t="s">
        <v>18</v>
      </c>
      <c r="D15" s="68"/>
      <c r="E15" s="68"/>
      <c r="F15" s="68"/>
      <c r="G15" s="68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x14ac:dyDescent="0.25">
      <c r="A17" s="11" t="s">
        <v>7</v>
      </c>
    </row>
    <row r="18" spans="1:13" ht="15.75" thickBot="1" x14ac:dyDescent="0.3">
      <c r="A18" s="11"/>
    </row>
    <row r="19" spans="1:13" ht="15.95" customHeight="1" x14ac:dyDescent="0.2">
      <c r="A19" s="26"/>
      <c r="B19" s="27"/>
      <c r="C19" s="76" t="s">
        <v>20</v>
      </c>
      <c r="D19" s="78" t="s">
        <v>1</v>
      </c>
      <c r="E19" s="78"/>
      <c r="F19" s="80" t="s">
        <v>2</v>
      </c>
      <c r="G19" s="82" t="s">
        <v>3</v>
      </c>
      <c r="H19" s="70" t="s">
        <v>4</v>
      </c>
    </row>
    <row r="20" spans="1:13" ht="15.95" customHeight="1" thickBot="1" x14ac:dyDescent="0.25">
      <c r="B20" s="12"/>
      <c r="C20" s="77"/>
      <c r="D20" s="79"/>
      <c r="E20" s="79"/>
      <c r="F20" s="81"/>
      <c r="G20" s="83"/>
      <c r="H20" s="71"/>
    </row>
    <row r="21" spans="1:13" ht="12.75" customHeight="1" x14ac:dyDescent="0.2">
      <c r="A21" s="4"/>
      <c r="B21" s="13"/>
      <c r="C21" s="28" t="s">
        <v>19</v>
      </c>
      <c r="D21" s="72" t="s">
        <v>21</v>
      </c>
      <c r="E21" s="73"/>
      <c r="F21" s="45">
        <f>IF(MIN($F$29,$F$35,$F$41)=0,"-",MIN($F$29,$F$35,$F$41))</f>
        <v>4.0999999999999996</v>
      </c>
      <c r="G21" s="45">
        <f>IF(MAX($F$29,$F$35,$F$41)=0,"-",MAX($F$29,$F$35,$F$41))</f>
        <v>14.9</v>
      </c>
      <c r="H21" s="54">
        <f>IF(ISERROR(AVERAGE($F$29,$F$35,$F$41)),"-",AVERAGE($F$29,$F$35,$F$41))</f>
        <v>10.299999999999999</v>
      </c>
      <c r="I21" s="14"/>
      <c r="J21" s="15"/>
      <c r="K21" s="15"/>
      <c r="L21" s="15"/>
    </row>
    <row r="22" spans="1:13" ht="15" thickBot="1" x14ac:dyDescent="0.25">
      <c r="A22" s="4"/>
      <c r="B22" s="9"/>
      <c r="C22" s="33" t="s">
        <v>22</v>
      </c>
      <c r="D22" s="74" t="s">
        <v>21</v>
      </c>
      <c r="E22" s="75"/>
      <c r="F22" s="46">
        <f>IF(MIN($F$30,$F$36,$F$42)=0,"-",MIN($F$30,$F$36,$F$42))</f>
        <v>1.4</v>
      </c>
      <c r="G22" s="46">
        <f>IF(MAX($F$30,$F$36,$F$42)=0,"-",MAX($F$30,$F$36,$F$42))</f>
        <v>5.8</v>
      </c>
      <c r="H22" s="55">
        <f>IF(ISERROR(AVERAGE($F$30,$F$36,$F$42)),"-",AVERAGE($F$30,$F$36,$F$42))</f>
        <v>3.0666666666666664</v>
      </c>
      <c r="I22" s="16"/>
      <c r="J22" s="15"/>
      <c r="K22" s="15"/>
      <c r="L22" s="15"/>
    </row>
    <row r="23" spans="1:13" ht="12.7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2.7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2.75" customHeight="1" thickBot="1" x14ac:dyDescent="0.25">
      <c r="A26" s="4"/>
      <c r="B26" s="4"/>
      <c r="C26" s="32"/>
      <c r="D26" s="32"/>
      <c r="E26" s="32"/>
      <c r="F26" s="32"/>
    </row>
    <row r="27" spans="1:13" ht="12.75" customHeight="1" x14ac:dyDescent="0.2">
      <c r="A27" s="62" t="s">
        <v>13</v>
      </c>
      <c r="B27" s="63"/>
      <c r="C27" s="60" t="s">
        <v>5</v>
      </c>
      <c r="D27" s="84" t="s">
        <v>23</v>
      </c>
      <c r="E27" s="64" t="s">
        <v>1</v>
      </c>
      <c r="F27" s="56" t="s">
        <v>6</v>
      </c>
    </row>
    <row r="28" spans="1:13" ht="13.5" thickBot="1" x14ac:dyDescent="0.25">
      <c r="A28" s="4"/>
      <c r="B28" s="4"/>
      <c r="C28" s="61"/>
      <c r="D28" s="65"/>
      <c r="E28" s="66"/>
      <c r="F28" s="57"/>
    </row>
    <row r="29" spans="1:13" ht="15" customHeight="1" x14ac:dyDescent="0.2">
      <c r="C29" s="58">
        <v>42825</v>
      </c>
      <c r="D29" s="34" t="s">
        <v>19</v>
      </c>
      <c r="E29" s="49" t="s">
        <v>21</v>
      </c>
      <c r="F29" s="42">
        <v>11.9</v>
      </c>
    </row>
    <row r="30" spans="1:13" ht="15" customHeight="1" thickBot="1" x14ac:dyDescent="0.25">
      <c r="A30" s="4"/>
      <c r="B30" s="4"/>
      <c r="C30" s="59"/>
      <c r="D30" s="35" t="s">
        <v>24</v>
      </c>
      <c r="E30" s="50" t="s">
        <v>21</v>
      </c>
      <c r="F30" s="43">
        <v>2</v>
      </c>
    </row>
    <row r="31" spans="1:13" ht="15" customHeight="1" thickBot="1" x14ac:dyDescent="0.25">
      <c r="A31" s="4"/>
      <c r="B31" s="4"/>
      <c r="D31" s="36" t="s">
        <v>25</v>
      </c>
      <c r="E31" s="51" t="s">
        <v>21</v>
      </c>
      <c r="F31" s="44">
        <f>F29+F30</f>
        <v>13.9</v>
      </c>
    </row>
    <row r="32" spans="1:13" ht="13.5" thickBot="1" x14ac:dyDescent="0.25">
      <c r="F32" s="41"/>
    </row>
    <row r="33" spans="1:6" ht="12.75" customHeight="1" x14ac:dyDescent="0.2">
      <c r="A33" s="62" t="s">
        <v>14</v>
      </c>
      <c r="B33" s="63"/>
      <c r="C33" s="60" t="s">
        <v>5</v>
      </c>
      <c r="D33" s="64" t="s">
        <v>0</v>
      </c>
      <c r="E33" s="64" t="s">
        <v>1</v>
      </c>
      <c r="F33" s="56" t="s">
        <v>6</v>
      </c>
    </row>
    <row r="34" spans="1:6" ht="13.5" thickBot="1" x14ac:dyDescent="0.25">
      <c r="C34" s="61"/>
      <c r="D34" s="65"/>
      <c r="E34" s="66"/>
      <c r="F34" s="57"/>
    </row>
    <row r="35" spans="1:6" ht="15" customHeight="1" x14ac:dyDescent="0.2">
      <c r="C35" s="58">
        <v>42825</v>
      </c>
      <c r="D35" s="34" t="s">
        <v>19</v>
      </c>
      <c r="E35" s="49" t="s">
        <v>21</v>
      </c>
      <c r="F35" s="42">
        <v>4.0999999999999996</v>
      </c>
    </row>
    <row r="36" spans="1:6" ht="15" customHeight="1" thickBot="1" x14ac:dyDescent="0.25">
      <c r="A36" s="4"/>
      <c r="B36" s="4"/>
      <c r="C36" s="59"/>
      <c r="D36" s="35" t="s">
        <v>24</v>
      </c>
      <c r="E36" s="50" t="s">
        <v>21</v>
      </c>
      <c r="F36" s="43">
        <v>1.4</v>
      </c>
    </row>
    <row r="37" spans="1:6" ht="15" customHeight="1" thickBot="1" x14ac:dyDescent="0.25">
      <c r="D37" s="36" t="s">
        <v>25</v>
      </c>
      <c r="E37" s="51" t="s">
        <v>21</v>
      </c>
      <c r="F37" s="44">
        <f>F35+F36</f>
        <v>5.5</v>
      </c>
    </row>
    <row r="38" spans="1:6" ht="13.5" thickBot="1" x14ac:dyDescent="0.25">
      <c r="A38" s="4"/>
      <c r="B38" s="4"/>
      <c r="F38" s="41"/>
    </row>
    <row r="39" spans="1:6" ht="12.75" customHeight="1" x14ac:dyDescent="0.2">
      <c r="A39" s="62" t="s">
        <v>15</v>
      </c>
      <c r="B39" s="63"/>
      <c r="C39" s="60" t="s">
        <v>5</v>
      </c>
      <c r="D39" s="64" t="s">
        <v>0</v>
      </c>
      <c r="E39" s="64" t="s">
        <v>1</v>
      </c>
      <c r="F39" s="56" t="s">
        <v>6</v>
      </c>
    </row>
    <row r="40" spans="1:6" ht="13.5" thickBot="1" x14ac:dyDescent="0.25">
      <c r="C40" s="61"/>
      <c r="D40" s="65"/>
      <c r="E40" s="66"/>
      <c r="F40" s="57"/>
    </row>
    <row r="41" spans="1:6" ht="15" customHeight="1" x14ac:dyDescent="0.2">
      <c r="C41" s="58">
        <v>42825</v>
      </c>
      <c r="D41" s="34" t="s">
        <v>19</v>
      </c>
      <c r="E41" s="49" t="s">
        <v>21</v>
      </c>
      <c r="F41" s="42">
        <v>14.9</v>
      </c>
    </row>
    <row r="42" spans="1:6" ht="15" customHeight="1" thickBot="1" x14ac:dyDescent="0.25">
      <c r="A42" s="4"/>
      <c r="B42" s="4"/>
      <c r="C42" s="59"/>
      <c r="D42" s="35" t="s">
        <v>24</v>
      </c>
      <c r="E42" s="50" t="s">
        <v>21</v>
      </c>
      <c r="F42" s="43">
        <v>5.8</v>
      </c>
    </row>
    <row r="43" spans="1:6" ht="15" customHeight="1" thickBot="1" x14ac:dyDescent="0.25">
      <c r="D43" s="36" t="s">
        <v>25</v>
      </c>
      <c r="E43" s="51" t="s">
        <v>21</v>
      </c>
      <c r="F43" s="44">
        <f>F41+F42</f>
        <v>20.7</v>
      </c>
    </row>
  </sheetData>
  <sheetProtection algorithmName="SHA-512" hashValue="+astZeBfY4d2dAH1Ar5CiCbn3lkxbwoQI7n31F2J2ssW1L+Wj6UegeZAzgs0DuVn+CDZg6eXa5aUAIfIN0lwIw==" saltValue="dX2SOCvU19KT0ztRD1Y1Jg==" spinCount="100000" sheet="1" objects="1" scenarios="1"/>
  <mergeCells count="32">
    <mergeCell ref="C35:C36"/>
    <mergeCell ref="C41:C42"/>
    <mergeCell ref="A15:B15"/>
    <mergeCell ref="C15:G15"/>
    <mergeCell ref="A27:B27"/>
    <mergeCell ref="F27:F28"/>
    <mergeCell ref="A33:B33"/>
    <mergeCell ref="C33:C34"/>
    <mergeCell ref="D33:D34"/>
    <mergeCell ref="E33:E34"/>
    <mergeCell ref="F33:F34"/>
    <mergeCell ref="C19:C20"/>
    <mergeCell ref="D19:E20"/>
    <mergeCell ref="F19:F20"/>
    <mergeCell ref="G19:G20"/>
    <mergeCell ref="C29:C30"/>
    <mergeCell ref="A11:B11"/>
    <mergeCell ref="C11:G11"/>
    <mergeCell ref="C13:G13"/>
    <mergeCell ref="A14:B14"/>
    <mergeCell ref="C14:G14"/>
    <mergeCell ref="H19:H20"/>
    <mergeCell ref="D21:E21"/>
    <mergeCell ref="D22:E22"/>
    <mergeCell ref="C27:C28"/>
    <mergeCell ref="D27:D28"/>
    <mergeCell ref="E27:E28"/>
    <mergeCell ref="A39:B39"/>
    <mergeCell ref="C39:C40"/>
    <mergeCell ref="D39:D40"/>
    <mergeCell ref="E39:E40"/>
    <mergeCell ref="F39:F40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43"/>
  <sheetViews>
    <sheetView topLeftCell="A25" zoomScaleNormal="100" workbookViewId="0">
      <selection activeCell="F41" sqref="F41:F42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10</v>
      </c>
      <c r="B1" s="1"/>
      <c r="D1" s="2"/>
      <c r="E1" s="2"/>
      <c r="H1" s="22">
        <v>42826</v>
      </c>
    </row>
    <row r="2" spans="1:11" ht="18" customHeight="1" x14ac:dyDescent="0.25">
      <c r="A2" s="18" t="s">
        <v>11</v>
      </c>
      <c r="B2" s="1"/>
      <c r="D2" s="2"/>
      <c r="E2" s="2"/>
    </row>
    <row r="3" spans="1:11" ht="18" customHeight="1" x14ac:dyDescent="0.25">
      <c r="A3" s="5" t="s">
        <v>12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26</v>
      </c>
    </row>
    <row r="6" spans="1:11" ht="15" x14ac:dyDescent="0.25">
      <c r="A6" s="11"/>
    </row>
    <row r="7" spans="1:11" x14ac:dyDescent="0.2">
      <c r="A7" s="47" t="s">
        <v>27</v>
      </c>
      <c r="B7" s="21"/>
      <c r="C7" s="10"/>
      <c r="D7" s="10"/>
      <c r="E7" s="10"/>
      <c r="F7" s="10"/>
      <c r="G7" s="10"/>
    </row>
    <row r="8" spans="1:11" ht="15" customHeight="1" x14ac:dyDescent="0.25">
      <c r="A8" s="30"/>
      <c r="B8" s="30"/>
      <c r="C8" s="31"/>
      <c r="D8" s="31"/>
      <c r="E8" s="31"/>
      <c r="F8" s="31"/>
      <c r="G8" s="31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67" t="s">
        <v>13</v>
      </c>
      <c r="B11" s="67"/>
      <c r="C11" s="68" t="s">
        <v>16</v>
      </c>
      <c r="D11" s="68"/>
      <c r="E11" s="68"/>
      <c r="F11" s="68"/>
      <c r="G11" s="68"/>
    </row>
    <row r="12" spans="1:11" ht="12.75" customHeight="1" x14ac:dyDescent="0.2">
      <c r="A12" s="30"/>
      <c r="B12" s="30"/>
      <c r="C12" s="31"/>
      <c r="D12" s="31"/>
      <c r="E12" s="31"/>
      <c r="F12" s="31"/>
      <c r="G12" s="31"/>
    </row>
    <row r="13" spans="1:11" ht="30" customHeight="1" x14ac:dyDescent="0.2">
      <c r="A13" s="30" t="s">
        <v>14</v>
      </c>
      <c r="B13" s="30"/>
      <c r="C13" s="68" t="s">
        <v>17</v>
      </c>
      <c r="D13" s="68"/>
      <c r="E13" s="68"/>
      <c r="F13" s="68"/>
      <c r="G13" s="68"/>
    </row>
    <row r="14" spans="1:11" ht="12.75" customHeight="1" x14ac:dyDescent="0.2">
      <c r="A14" s="67"/>
      <c r="B14" s="67"/>
      <c r="C14" s="69"/>
      <c r="D14" s="69"/>
      <c r="E14" s="69"/>
      <c r="F14" s="69"/>
      <c r="G14" s="69"/>
    </row>
    <row r="15" spans="1:11" ht="30" customHeight="1" x14ac:dyDescent="0.2">
      <c r="A15" s="67" t="s">
        <v>15</v>
      </c>
      <c r="B15" s="67"/>
      <c r="C15" s="68" t="s">
        <v>18</v>
      </c>
      <c r="D15" s="68"/>
      <c r="E15" s="68"/>
      <c r="F15" s="68"/>
      <c r="G15" s="68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x14ac:dyDescent="0.25">
      <c r="A17" s="11" t="s">
        <v>7</v>
      </c>
    </row>
    <row r="18" spans="1:13" ht="15.75" thickBot="1" x14ac:dyDescent="0.3">
      <c r="A18" s="11"/>
    </row>
    <row r="19" spans="1:13" ht="15.95" customHeight="1" x14ac:dyDescent="0.2">
      <c r="A19" s="26"/>
      <c r="B19" s="27"/>
      <c r="C19" s="76" t="s">
        <v>20</v>
      </c>
      <c r="D19" s="78" t="s">
        <v>1</v>
      </c>
      <c r="E19" s="78"/>
      <c r="F19" s="80" t="s">
        <v>2</v>
      </c>
      <c r="G19" s="82" t="s">
        <v>3</v>
      </c>
      <c r="H19" s="70" t="s">
        <v>4</v>
      </c>
    </row>
    <row r="20" spans="1:13" ht="15.95" customHeight="1" thickBot="1" x14ac:dyDescent="0.25">
      <c r="B20" s="12"/>
      <c r="C20" s="77"/>
      <c r="D20" s="79"/>
      <c r="E20" s="79"/>
      <c r="F20" s="81"/>
      <c r="G20" s="83"/>
      <c r="H20" s="71"/>
    </row>
    <row r="21" spans="1:13" ht="12.75" customHeight="1" x14ac:dyDescent="0.2">
      <c r="A21" s="4"/>
      <c r="B21" s="13"/>
      <c r="C21" s="28" t="s">
        <v>19</v>
      </c>
      <c r="D21" s="72" t="s">
        <v>21</v>
      </c>
      <c r="E21" s="73"/>
      <c r="F21" s="29">
        <f>IF(MIN($F$29,$F$35,$F$41)=0,"-",MIN($F$29,$F$35,$F$41))</f>
        <v>79</v>
      </c>
      <c r="G21" s="29">
        <f>IF(MAX($F$29,$F$35,$F$41)=0,"-",MAX($F$29,$F$35,$F$41))</f>
        <v>128</v>
      </c>
      <c r="H21" s="52">
        <f>IF(ISERROR(AVERAGE($F$29,$F$35,$F$41)),"-",AVERAGE($F$29,$F$35,$F$41))</f>
        <v>104</v>
      </c>
      <c r="I21" s="14"/>
      <c r="J21" s="15"/>
      <c r="K21" s="15"/>
      <c r="L21" s="15"/>
    </row>
    <row r="22" spans="1:13" ht="15" thickBot="1" x14ac:dyDescent="0.25">
      <c r="A22" s="4"/>
      <c r="B22" s="9"/>
      <c r="C22" s="33" t="s">
        <v>22</v>
      </c>
      <c r="D22" s="74" t="s">
        <v>21</v>
      </c>
      <c r="E22" s="75"/>
      <c r="F22" s="37">
        <f>IF(MIN($F$30,$F$36,$F$42)=0,"-",MIN($F$30,$F$36,$F$42))</f>
        <v>16</v>
      </c>
      <c r="G22" s="37">
        <f>IF(MAX($F$30,$F$36,$F$42)=0,"-",MAX($F$30,$F$36,$F$42))</f>
        <v>65</v>
      </c>
      <c r="H22" s="53">
        <f>IF(ISERROR(AVERAGE($F$30,$F$36,$F$42)),"-",AVERAGE($F$30,$F$36,$F$42))</f>
        <v>37.666666666666664</v>
      </c>
      <c r="I22" s="16"/>
      <c r="J22" s="15"/>
      <c r="K22" s="15"/>
      <c r="L22" s="15"/>
    </row>
    <row r="23" spans="1:13" ht="12.7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2.7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2.75" customHeight="1" thickBot="1" x14ac:dyDescent="0.25">
      <c r="A26" s="4"/>
      <c r="B26" s="4"/>
      <c r="C26" s="32"/>
      <c r="D26" s="32"/>
      <c r="E26" s="32"/>
      <c r="F26" s="32"/>
    </row>
    <row r="27" spans="1:13" ht="12.75" customHeight="1" x14ac:dyDescent="0.2">
      <c r="A27" s="62" t="s">
        <v>13</v>
      </c>
      <c r="B27" s="63"/>
      <c r="C27" s="60" t="s">
        <v>5</v>
      </c>
      <c r="D27" s="84" t="s">
        <v>23</v>
      </c>
      <c r="E27" s="64" t="s">
        <v>1</v>
      </c>
      <c r="F27" s="56" t="s">
        <v>6</v>
      </c>
    </row>
    <row r="28" spans="1:13" ht="13.5" thickBot="1" x14ac:dyDescent="0.25">
      <c r="A28" s="4"/>
      <c r="B28" s="4"/>
      <c r="C28" s="61"/>
      <c r="D28" s="65"/>
      <c r="E28" s="66"/>
      <c r="F28" s="57"/>
    </row>
    <row r="29" spans="1:13" ht="15" customHeight="1" x14ac:dyDescent="0.2">
      <c r="C29" s="58">
        <v>42855</v>
      </c>
      <c r="D29" s="34" t="s">
        <v>19</v>
      </c>
      <c r="E29" s="49" t="s">
        <v>21</v>
      </c>
      <c r="F29" s="42">
        <v>128</v>
      </c>
    </row>
    <row r="30" spans="1:13" ht="15" customHeight="1" thickBot="1" x14ac:dyDescent="0.25">
      <c r="A30" s="4"/>
      <c r="B30" s="4"/>
      <c r="C30" s="59"/>
      <c r="D30" s="35" t="s">
        <v>24</v>
      </c>
      <c r="E30" s="50" t="s">
        <v>21</v>
      </c>
      <c r="F30" s="43">
        <v>16</v>
      </c>
    </row>
    <row r="31" spans="1:13" ht="15" customHeight="1" thickBot="1" x14ac:dyDescent="0.25">
      <c r="A31" s="4"/>
      <c r="B31" s="4"/>
      <c r="D31" s="36" t="s">
        <v>25</v>
      </c>
      <c r="E31" s="51" t="s">
        <v>21</v>
      </c>
      <c r="F31" s="44">
        <f>F29+F30</f>
        <v>144</v>
      </c>
    </row>
    <row r="32" spans="1:13" ht="13.5" thickBot="1" x14ac:dyDescent="0.25">
      <c r="F32" s="41"/>
    </row>
    <row r="33" spans="1:6" ht="12.75" customHeight="1" x14ac:dyDescent="0.2">
      <c r="A33" s="62" t="s">
        <v>14</v>
      </c>
      <c r="B33" s="63"/>
      <c r="C33" s="60" t="s">
        <v>5</v>
      </c>
      <c r="D33" s="64" t="s">
        <v>0</v>
      </c>
      <c r="E33" s="64" t="s">
        <v>1</v>
      </c>
      <c r="F33" s="56" t="s">
        <v>6</v>
      </c>
    </row>
    <row r="34" spans="1:6" ht="13.5" thickBot="1" x14ac:dyDescent="0.25">
      <c r="C34" s="61"/>
      <c r="D34" s="65"/>
      <c r="E34" s="66"/>
      <c r="F34" s="57"/>
    </row>
    <row r="35" spans="1:6" ht="15" customHeight="1" x14ac:dyDescent="0.2">
      <c r="C35" s="58">
        <v>42855</v>
      </c>
      <c r="D35" s="34" t="s">
        <v>19</v>
      </c>
      <c r="E35" s="49" t="s">
        <v>21</v>
      </c>
      <c r="F35" s="42">
        <v>79</v>
      </c>
    </row>
    <row r="36" spans="1:6" ht="15" customHeight="1" thickBot="1" x14ac:dyDescent="0.25">
      <c r="A36" s="4"/>
      <c r="B36" s="4"/>
      <c r="C36" s="59"/>
      <c r="D36" s="35" t="s">
        <v>24</v>
      </c>
      <c r="E36" s="50" t="s">
        <v>21</v>
      </c>
      <c r="F36" s="43">
        <v>65</v>
      </c>
    </row>
    <row r="37" spans="1:6" ht="15" customHeight="1" thickBot="1" x14ac:dyDescent="0.25">
      <c r="D37" s="36" t="s">
        <v>25</v>
      </c>
      <c r="E37" s="51" t="s">
        <v>21</v>
      </c>
      <c r="F37" s="44">
        <v>144</v>
      </c>
    </row>
    <row r="38" spans="1:6" ht="13.5" thickBot="1" x14ac:dyDescent="0.25">
      <c r="A38" s="4"/>
      <c r="B38" s="4"/>
      <c r="F38" s="41"/>
    </row>
    <row r="39" spans="1:6" ht="12.75" customHeight="1" x14ac:dyDescent="0.2">
      <c r="A39" s="62" t="s">
        <v>15</v>
      </c>
      <c r="B39" s="63"/>
      <c r="C39" s="60" t="s">
        <v>5</v>
      </c>
      <c r="D39" s="64" t="s">
        <v>0</v>
      </c>
      <c r="E39" s="64" t="s">
        <v>1</v>
      </c>
      <c r="F39" s="56" t="s">
        <v>6</v>
      </c>
    </row>
    <row r="40" spans="1:6" ht="13.5" thickBot="1" x14ac:dyDescent="0.25">
      <c r="C40" s="61"/>
      <c r="D40" s="65"/>
      <c r="E40" s="66"/>
      <c r="F40" s="57"/>
    </row>
    <row r="41" spans="1:6" ht="15" customHeight="1" x14ac:dyDescent="0.2">
      <c r="C41" s="58">
        <v>42855</v>
      </c>
      <c r="D41" s="34" t="s">
        <v>19</v>
      </c>
      <c r="E41" s="49" t="s">
        <v>21</v>
      </c>
      <c r="F41" s="42">
        <v>105</v>
      </c>
    </row>
    <row r="42" spans="1:6" ht="15" customHeight="1" thickBot="1" x14ac:dyDescent="0.25">
      <c r="A42" s="4"/>
      <c r="B42" s="4"/>
      <c r="C42" s="59"/>
      <c r="D42" s="35" t="s">
        <v>24</v>
      </c>
      <c r="E42" s="50" t="s">
        <v>21</v>
      </c>
      <c r="F42" s="43">
        <v>32</v>
      </c>
    </row>
    <row r="43" spans="1:6" ht="15" customHeight="1" thickBot="1" x14ac:dyDescent="0.25">
      <c r="D43" s="36" t="s">
        <v>25</v>
      </c>
      <c r="E43" s="51" t="s">
        <v>21</v>
      </c>
      <c r="F43" s="44">
        <f>F41+F42</f>
        <v>137</v>
      </c>
    </row>
  </sheetData>
  <sheetProtection algorithmName="SHA-512" hashValue="dKp/7aEKuoZ1NLCT80dTsDhN+xOQRFdkCs/dakdsw5RXHGjnsiBO6uFxcUq/U0XOZ8GEIOh6v/26kmPtbXIvFQ==" saltValue="AcuAdbb30+UFSKn87o2sbw==" spinCount="100000" sheet="1" objects="1" scenarios="1"/>
  <mergeCells count="32">
    <mergeCell ref="C35:C36"/>
    <mergeCell ref="C41:C42"/>
    <mergeCell ref="A15:B15"/>
    <mergeCell ref="C15:G15"/>
    <mergeCell ref="A27:B27"/>
    <mergeCell ref="F27:F28"/>
    <mergeCell ref="A33:B33"/>
    <mergeCell ref="C33:C34"/>
    <mergeCell ref="D33:D34"/>
    <mergeCell ref="E33:E34"/>
    <mergeCell ref="F33:F34"/>
    <mergeCell ref="C19:C20"/>
    <mergeCell ref="D19:E20"/>
    <mergeCell ref="F19:F20"/>
    <mergeCell ref="G19:G20"/>
    <mergeCell ref="C29:C30"/>
    <mergeCell ref="A11:B11"/>
    <mergeCell ref="C11:G11"/>
    <mergeCell ref="C13:G13"/>
    <mergeCell ref="A14:B14"/>
    <mergeCell ref="C14:G14"/>
    <mergeCell ref="H19:H20"/>
    <mergeCell ref="D21:E21"/>
    <mergeCell ref="D22:E22"/>
    <mergeCell ref="C27:C28"/>
    <mergeCell ref="D27:D28"/>
    <mergeCell ref="E27:E28"/>
    <mergeCell ref="A39:B39"/>
    <mergeCell ref="C39:C40"/>
    <mergeCell ref="D39:D40"/>
    <mergeCell ref="E39:E40"/>
    <mergeCell ref="F39:F40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43"/>
  <sheetViews>
    <sheetView topLeftCell="A10" zoomScaleNormal="100" workbookViewId="0">
      <selection activeCell="I33" sqref="I33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10</v>
      </c>
      <c r="B1" s="1"/>
      <c r="D1" s="2"/>
      <c r="E1" s="2"/>
      <c r="H1" s="22">
        <v>42856</v>
      </c>
    </row>
    <row r="2" spans="1:11" ht="18" customHeight="1" x14ac:dyDescent="0.25">
      <c r="A2" s="18" t="s">
        <v>11</v>
      </c>
      <c r="B2" s="1"/>
      <c r="D2" s="2"/>
      <c r="E2" s="2"/>
    </row>
    <row r="3" spans="1:11" ht="18" customHeight="1" x14ac:dyDescent="0.25">
      <c r="A3" s="5" t="s">
        <v>12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26</v>
      </c>
    </row>
    <row r="6" spans="1:11" ht="15" x14ac:dyDescent="0.25">
      <c r="A6" s="11"/>
    </row>
    <row r="7" spans="1:11" x14ac:dyDescent="0.2">
      <c r="A7" s="47" t="s">
        <v>27</v>
      </c>
      <c r="B7" s="21"/>
      <c r="C7" s="10"/>
      <c r="D7" s="10"/>
      <c r="E7" s="10"/>
      <c r="F7" s="10"/>
      <c r="G7" s="10"/>
    </row>
    <row r="8" spans="1:11" ht="15" customHeight="1" x14ac:dyDescent="0.25">
      <c r="A8" s="30"/>
      <c r="B8" s="30"/>
      <c r="C8" s="31"/>
      <c r="D8" s="31"/>
      <c r="E8" s="31"/>
      <c r="F8" s="31"/>
      <c r="G8" s="31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67" t="s">
        <v>13</v>
      </c>
      <c r="B11" s="67"/>
      <c r="C11" s="68" t="s">
        <v>16</v>
      </c>
      <c r="D11" s="68"/>
      <c r="E11" s="68"/>
      <c r="F11" s="68"/>
      <c r="G11" s="68"/>
    </row>
    <row r="12" spans="1:11" ht="12.75" customHeight="1" x14ac:dyDescent="0.2">
      <c r="A12" s="30"/>
      <c r="B12" s="30"/>
      <c r="C12" s="31"/>
      <c r="D12" s="31"/>
      <c r="E12" s="31"/>
      <c r="F12" s="31"/>
      <c r="G12" s="31"/>
    </row>
    <row r="13" spans="1:11" ht="30" customHeight="1" x14ac:dyDescent="0.2">
      <c r="A13" s="30" t="s">
        <v>14</v>
      </c>
      <c r="B13" s="30"/>
      <c r="C13" s="68" t="s">
        <v>17</v>
      </c>
      <c r="D13" s="68"/>
      <c r="E13" s="68"/>
      <c r="F13" s="68"/>
      <c r="G13" s="68"/>
    </row>
    <row r="14" spans="1:11" ht="12.75" customHeight="1" x14ac:dyDescent="0.2">
      <c r="A14" s="67"/>
      <c r="B14" s="67"/>
      <c r="C14" s="69"/>
      <c r="D14" s="69"/>
      <c r="E14" s="69"/>
      <c r="F14" s="69"/>
      <c r="G14" s="69"/>
    </row>
    <row r="15" spans="1:11" ht="30" customHeight="1" x14ac:dyDescent="0.2">
      <c r="A15" s="67" t="s">
        <v>15</v>
      </c>
      <c r="B15" s="67"/>
      <c r="C15" s="68" t="s">
        <v>18</v>
      </c>
      <c r="D15" s="68"/>
      <c r="E15" s="68"/>
      <c r="F15" s="68"/>
      <c r="G15" s="68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customHeight="1" x14ac:dyDescent="0.25">
      <c r="A17" s="11" t="s">
        <v>7</v>
      </c>
    </row>
    <row r="18" spans="1:13" ht="15" customHeight="1" thickBot="1" x14ac:dyDescent="0.3">
      <c r="A18" s="11"/>
    </row>
    <row r="19" spans="1:13" ht="15" customHeight="1" x14ac:dyDescent="0.2">
      <c r="A19" s="26"/>
      <c r="B19" s="27"/>
      <c r="C19" s="76" t="s">
        <v>20</v>
      </c>
      <c r="D19" s="78" t="s">
        <v>1</v>
      </c>
      <c r="E19" s="78"/>
      <c r="F19" s="80" t="s">
        <v>2</v>
      </c>
      <c r="G19" s="82" t="s">
        <v>3</v>
      </c>
      <c r="H19" s="70" t="s">
        <v>4</v>
      </c>
    </row>
    <row r="20" spans="1:13" ht="15" customHeight="1" thickBot="1" x14ac:dyDescent="0.25">
      <c r="B20" s="12"/>
      <c r="C20" s="77"/>
      <c r="D20" s="79"/>
      <c r="E20" s="79"/>
      <c r="F20" s="81"/>
      <c r="G20" s="83"/>
      <c r="H20" s="71"/>
    </row>
    <row r="21" spans="1:13" ht="15" customHeight="1" x14ac:dyDescent="0.2">
      <c r="A21" s="4"/>
      <c r="B21" s="13"/>
      <c r="C21" s="28" t="s">
        <v>19</v>
      </c>
      <c r="D21" s="72" t="s">
        <v>21</v>
      </c>
      <c r="E21" s="73"/>
      <c r="F21" s="29">
        <f>IF(MIN($F$29,$F$35,$F$41)=0,"-",MIN($F$29,$F$35,$F$41))</f>
        <v>7.5</v>
      </c>
      <c r="G21" s="29">
        <f>IF(MAX($F$29,$F$35,$F$41)=0,"-",MAX($F$29,$F$35,$F$41))</f>
        <v>29.9</v>
      </c>
      <c r="H21" s="52">
        <f>IF(ISERROR(AVERAGE($F$29,$F$35,$F$41)),"-",AVERAGE($F$29,$F$35,$F$41))</f>
        <v>15.666666666666666</v>
      </c>
      <c r="I21" s="14"/>
      <c r="J21" s="15"/>
      <c r="K21" s="15"/>
      <c r="L21" s="15"/>
    </row>
    <row r="22" spans="1:13" ht="15" customHeight="1" thickBot="1" x14ac:dyDescent="0.25">
      <c r="A22" s="4"/>
      <c r="B22" s="9"/>
      <c r="C22" s="33" t="s">
        <v>22</v>
      </c>
      <c r="D22" s="74" t="s">
        <v>21</v>
      </c>
      <c r="E22" s="75"/>
      <c r="F22" s="37">
        <f>IF(MIN($F$30,$F$36,$F$42)=0,"-",MIN($F$30,$F$36,$F$42))</f>
        <v>1.2</v>
      </c>
      <c r="G22" s="37">
        <f>IF(MAX($F$30,$F$36,$F$42)=0,"-",MAX($F$30,$F$36,$F$42))</f>
        <v>19.5</v>
      </c>
      <c r="H22" s="53">
        <f>IF(ISERROR(AVERAGE($F$30,$F$36,$F$42)),"-",AVERAGE($F$30,$F$36,$F$42))</f>
        <v>8.9</v>
      </c>
      <c r="I22" s="16"/>
      <c r="J22" s="15"/>
      <c r="K22" s="15"/>
      <c r="L22" s="15"/>
    </row>
    <row r="23" spans="1:13" ht="1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customHeight="1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5" customHeight="1" thickBot="1" x14ac:dyDescent="0.25">
      <c r="A26" s="4"/>
      <c r="B26" s="4"/>
      <c r="C26" s="32"/>
      <c r="D26" s="32"/>
      <c r="E26" s="32"/>
      <c r="F26" s="32"/>
    </row>
    <row r="27" spans="1:13" ht="15" customHeight="1" x14ac:dyDescent="0.2">
      <c r="A27" s="62" t="s">
        <v>13</v>
      </c>
      <c r="B27" s="63"/>
      <c r="C27" s="60" t="s">
        <v>5</v>
      </c>
      <c r="D27" s="84" t="s">
        <v>23</v>
      </c>
      <c r="E27" s="64" t="s">
        <v>1</v>
      </c>
      <c r="F27" s="56" t="s">
        <v>6</v>
      </c>
    </row>
    <row r="28" spans="1:13" ht="15" customHeight="1" thickBot="1" x14ac:dyDescent="0.25">
      <c r="A28" s="4"/>
      <c r="B28" s="4"/>
      <c r="C28" s="61"/>
      <c r="D28" s="65"/>
      <c r="E28" s="66"/>
      <c r="F28" s="57"/>
    </row>
    <row r="29" spans="1:13" ht="15" customHeight="1" x14ac:dyDescent="0.2">
      <c r="C29" s="58">
        <v>42886</v>
      </c>
      <c r="D29" s="34" t="s">
        <v>19</v>
      </c>
      <c r="E29" s="49" t="s">
        <v>21</v>
      </c>
      <c r="F29" s="38">
        <v>7.5</v>
      </c>
    </row>
    <row r="30" spans="1:13" ht="15" customHeight="1" thickBot="1" x14ac:dyDescent="0.25">
      <c r="A30" s="4"/>
      <c r="B30" s="4"/>
      <c r="C30" s="59"/>
      <c r="D30" s="35" t="s">
        <v>24</v>
      </c>
      <c r="E30" s="50" t="s">
        <v>21</v>
      </c>
      <c r="F30" s="39">
        <v>1.2</v>
      </c>
    </row>
    <row r="31" spans="1:13" ht="15" customHeight="1" thickBot="1" x14ac:dyDescent="0.25">
      <c r="A31" s="4"/>
      <c r="B31" s="4"/>
      <c r="D31" s="36" t="s">
        <v>25</v>
      </c>
      <c r="E31" s="51" t="s">
        <v>21</v>
      </c>
      <c r="F31" s="44">
        <f>F29+F30</f>
        <v>8.6999999999999993</v>
      </c>
    </row>
    <row r="32" spans="1:13" ht="15" customHeight="1" thickBot="1" x14ac:dyDescent="0.25">
      <c r="F32" s="41"/>
    </row>
    <row r="33" spans="1:6" ht="15" customHeight="1" x14ac:dyDescent="0.2">
      <c r="A33" s="62" t="s">
        <v>14</v>
      </c>
      <c r="B33" s="63"/>
      <c r="C33" s="60" t="s">
        <v>5</v>
      </c>
      <c r="D33" s="64" t="s">
        <v>0</v>
      </c>
      <c r="E33" s="64" t="s">
        <v>1</v>
      </c>
      <c r="F33" s="56" t="s">
        <v>6</v>
      </c>
    </row>
    <row r="34" spans="1:6" ht="15" customHeight="1" thickBot="1" x14ac:dyDescent="0.25">
      <c r="C34" s="61"/>
      <c r="D34" s="65"/>
      <c r="E34" s="66"/>
      <c r="F34" s="57"/>
    </row>
    <row r="35" spans="1:6" ht="15" customHeight="1" x14ac:dyDescent="0.2">
      <c r="C35" s="58">
        <v>42886</v>
      </c>
      <c r="D35" s="34" t="s">
        <v>19</v>
      </c>
      <c r="E35" s="49" t="s">
        <v>21</v>
      </c>
      <c r="F35" s="38">
        <v>9.6</v>
      </c>
    </row>
    <row r="36" spans="1:6" ht="15" customHeight="1" thickBot="1" x14ac:dyDescent="0.25">
      <c r="A36" s="4"/>
      <c r="B36" s="4"/>
      <c r="C36" s="59"/>
      <c r="D36" s="35" t="s">
        <v>24</v>
      </c>
      <c r="E36" s="50" t="s">
        <v>21</v>
      </c>
      <c r="F36" s="39">
        <v>19.5</v>
      </c>
    </row>
    <row r="37" spans="1:6" ht="15" customHeight="1" thickBot="1" x14ac:dyDescent="0.25">
      <c r="D37" s="36" t="s">
        <v>25</v>
      </c>
      <c r="E37" s="51" t="s">
        <v>21</v>
      </c>
      <c r="F37" s="44">
        <f>F35+F36</f>
        <v>29.1</v>
      </c>
    </row>
    <row r="38" spans="1:6" ht="15" customHeight="1" thickBot="1" x14ac:dyDescent="0.25">
      <c r="A38" s="4"/>
      <c r="B38" s="4"/>
      <c r="F38" s="41"/>
    </row>
    <row r="39" spans="1:6" ht="15" customHeight="1" x14ac:dyDescent="0.2">
      <c r="A39" s="62" t="s">
        <v>15</v>
      </c>
      <c r="B39" s="63"/>
      <c r="C39" s="60" t="s">
        <v>5</v>
      </c>
      <c r="D39" s="64" t="s">
        <v>0</v>
      </c>
      <c r="E39" s="64" t="s">
        <v>1</v>
      </c>
      <c r="F39" s="56" t="s">
        <v>6</v>
      </c>
    </row>
    <row r="40" spans="1:6" ht="15" customHeight="1" thickBot="1" x14ac:dyDescent="0.25">
      <c r="C40" s="61"/>
      <c r="D40" s="65"/>
      <c r="E40" s="66"/>
      <c r="F40" s="57"/>
    </row>
    <row r="41" spans="1:6" ht="15" customHeight="1" x14ac:dyDescent="0.2">
      <c r="C41" s="58">
        <v>42886</v>
      </c>
      <c r="D41" s="34" t="s">
        <v>19</v>
      </c>
      <c r="E41" s="49" t="s">
        <v>21</v>
      </c>
      <c r="F41" s="38">
        <v>29.9</v>
      </c>
    </row>
    <row r="42" spans="1:6" ht="15" customHeight="1" thickBot="1" x14ac:dyDescent="0.25">
      <c r="A42" s="4"/>
      <c r="B42" s="4"/>
      <c r="C42" s="59"/>
      <c r="D42" s="35" t="s">
        <v>24</v>
      </c>
      <c r="E42" s="50" t="s">
        <v>21</v>
      </c>
      <c r="F42" s="39">
        <v>6</v>
      </c>
    </row>
    <row r="43" spans="1:6" ht="15" customHeight="1" thickBot="1" x14ac:dyDescent="0.25">
      <c r="D43" s="36" t="s">
        <v>25</v>
      </c>
      <c r="E43" s="51" t="s">
        <v>21</v>
      </c>
      <c r="F43" s="44">
        <f>F41+F42</f>
        <v>35.9</v>
      </c>
    </row>
  </sheetData>
  <sheetProtection algorithmName="SHA-512" hashValue="BwHqo9pSFNnQn5Gd+JhPCNv3wmO7fGbPRwuaRIjtFeKC8ZrGUHmQ74MLPJ03xG0JCxzPVN4Qbd+wUwEagthDMA==" saltValue="CBKYEdgOKEAfzBGkwCZzSg==" spinCount="100000" sheet="1" objects="1" scenarios="1"/>
  <mergeCells count="32">
    <mergeCell ref="C35:C36"/>
    <mergeCell ref="C41:C42"/>
    <mergeCell ref="A15:B15"/>
    <mergeCell ref="C15:G15"/>
    <mergeCell ref="A27:B27"/>
    <mergeCell ref="F27:F28"/>
    <mergeCell ref="A33:B33"/>
    <mergeCell ref="C33:C34"/>
    <mergeCell ref="D33:D34"/>
    <mergeCell ref="E33:E34"/>
    <mergeCell ref="F33:F34"/>
    <mergeCell ref="C19:C20"/>
    <mergeCell ref="D19:E20"/>
    <mergeCell ref="F19:F20"/>
    <mergeCell ref="G19:G20"/>
    <mergeCell ref="C29:C30"/>
    <mergeCell ref="A11:B11"/>
    <mergeCell ref="C11:G11"/>
    <mergeCell ref="C13:G13"/>
    <mergeCell ref="A14:B14"/>
    <mergeCell ref="C14:G14"/>
    <mergeCell ref="H19:H20"/>
    <mergeCell ref="D21:E21"/>
    <mergeCell ref="D22:E22"/>
    <mergeCell ref="C27:C28"/>
    <mergeCell ref="D27:D28"/>
    <mergeCell ref="E27:E28"/>
    <mergeCell ref="A39:B39"/>
    <mergeCell ref="C39:C40"/>
    <mergeCell ref="D39:D40"/>
    <mergeCell ref="E39:E40"/>
    <mergeCell ref="F39:F40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43"/>
  <sheetViews>
    <sheetView topLeftCell="A10" zoomScaleNormal="100" workbookViewId="0">
      <selection activeCell="H2" sqref="H2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10</v>
      </c>
      <c r="B1" s="1"/>
      <c r="D1" s="2"/>
      <c r="E1" s="2"/>
      <c r="H1" s="22">
        <v>42887</v>
      </c>
    </row>
    <row r="2" spans="1:11" ht="18" customHeight="1" x14ac:dyDescent="0.25">
      <c r="A2" s="18" t="s">
        <v>11</v>
      </c>
      <c r="B2" s="1"/>
      <c r="D2" s="2"/>
      <c r="E2" s="2"/>
    </row>
    <row r="3" spans="1:11" ht="18" customHeight="1" x14ac:dyDescent="0.25">
      <c r="A3" s="5" t="s">
        <v>12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26</v>
      </c>
    </row>
    <row r="6" spans="1:11" ht="15" x14ac:dyDescent="0.25">
      <c r="A6" s="11"/>
    </row>
    <row r="7" spans="1:11" x14ac:dyDescent="0.2">
      <c r="A7" s="47" t="s">
        <v>27</v>
      </c>
      <c r="B7" s="21"/>
      <c r="C7" s="10"/>
      <c r="D7" s="10"/>
      <c r="E7" s="10"/>
      <c r="F7" s="10"/>
      <c r="G7" s="10"/>
    </row>
    <row r="8" spans="1:11" ht="15" customHeight="1" x14ac:dyDescent="0.25">
      <c r="A8" s="30"/>
      <c r="B8" s="30"/>
      <c r="C8" s="31"/>
      <c r="D8" s="31"/>
      <c r="E8" s="31"/>
      <c r="F8" s="31"/>
      <c r="G8" s="31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67" t="s">
        <v>13</v>
      </c>
      <c r="B11" s="67"/>
      <c r="C11" s="68" t="s">
        <v>16</v>
      </c>
      <c r="D11" s="68"/>
      <c r="E11" s="68"/>
      <c r="F11" s="68"/>
      <c r="G11" s="68"/>
    </row>
    <row r="12" spans="1:11" ht="12.75" customHeight="1" x14ac:dyDescent="0.2">
      <c r="A12" s="30"/>
      <c r="B12" s="30"/>
      <c r="C12" s="31"/>
      <c r="D12" s="31"/>
      <c r="E12" s="31"/>
      <c r="F12" s="31"/>
      <c r="G12" s="31"/>
    </row>
    <row r="13" spans="1:11" ht="30" customHeight="1" x14ac:dyDescent="0.2">
      <c r="A13" s="30" t="s">
        <v>14</v>
      </c>
      <c r="B13" s="30"/>
      <c r="C13" s="85" t="s">
        <v>28</v>
      </c>
      <c r="D13" s="68"/>
      <c r="E13" s="68"/>
      <c r="F13" s="68"/>
      <c r="G13" s="68"/>
    </row>
    <row r="14" spans="1:11" ht="12.75" customHeight="1" x14ac:dyDescent="0.2">
      <c r="A14" s="67"/>
      <c r="B14" s="67"/>
      <c r="C14" s="48"/>
      <c r="D14" s="48"/>
      <c r="E14" s="48"/>
      <c r="F14" s="48"/>
      <c r="G14" s="48"/>
    </row>
    <row r="15" spans="1:11" ht="30" customHeight="1" x14ac:dyDescent="0.2">
      <c r="A15" s="67" t="s">
        <v>15</v>
      </c>
      <c r="B15" s="67"/>
      <c r="C15" s="68" t="s">
        <v>18</v>
      </c>
      <c r="D15" s="68"/>
      <c r="E15" s="68"/>
      <c r="F15" s="68"/>
      <c r="G15" s="68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customHeight="1" x14ac:dyDescent="0.25">
      <c r="A17" s="11" t="s">
        <v>7</v>
      </c>
    </row>
    <row r="18" spans="1:13" ht="15" customHeight="1" thickBot="1" x14ac:dyDescent="0.3">
      <c r="A18" s="11"/>
    </row>
    <row r="19" spans="1:13" ht="15" customHeight="1" x14ac:dyDescent="0.2">
      <c r="A19" s="26"/>
      <c r="B19" s="27"/>
      <c r="C19" s="76" t="s">
        <v>20</v>
      </c>
      <c r="D19" s="78" t="s">
        <v>1</v>
      </c>
      <c r="E19" s="78"/>
      <c r="F19" s="80" t="s">
        <v>2</v>
      </c>
      <c r="G19" s="82" t="s">
        <v>3</v>
      </c>
      <c r="H19" s="70" t="s">
        <v>4</v>
      </c>
    </row>
    <row r="20" spans="1:13" ht="15" customHeight="1" thickBot="1" x14ac:dyDescent="0.25">
      <c r="B20" s="12"/>
      <c r="C20" s="77"/>
      <c r="D20" s="79"/>
      <c r="E20" s="79"/>
      <c r="F20" s="81"/>
      <c r="G20" s="83"/>
      <c r="H20" s="71"/>
    </row>
    <row r="21" spans="1:13" ht="15" customHeight="1" x14ac:dyDescent="0.2">
      <c r="A21" s="4"/>
      <c r="B21" s="13"/>
      <c r="C21" s="28" t="s">
        <v>19</v>
      </c>
      <c r="D21" s="72" t="s">
        <v>21</v>
      </c>
      <c r="E21" s="73"/>
      <c r="F21" s="29">
        <f>IF(MIN($F$29,$F$35,$F$41)=0,"-",MIN($F$29,$F$35,$F$41))</f>
        <v>0.4</v>
      </c>
      <c r="G21" s="29">
        <f>IF(MAX($F$29,$F$35,$F$41)=0,"-",MAX($F$29,$F$35,$F$41))</f>
        <v>18</v>
      </c>
      <c r="H21" s="52">
        <f>IF(ISERROR(AVERAGE($F$29,$F$35,$F$41)),"-",AVERAGE($F$29,$F$35,$F$41))</f>
        <v>6.5</v>
      </c>
      <c r="I21" s="14"/>
      <c r="J21" s="15"/>
      <c r="K21" s="15"/>
      <c r="L21" s="15"/>
    </row>
    <row r="22" spans="1:13" ht="15" customHeight="1" thickBot="1" x14ac:dyDescent="0.25">
      <c r="A22" s="4"/>
      <c r="B22" s="9"/>
      <c r="C22" s="33" t="s">
        <v>22</v>
      </c>
      <c r="D22" s="74" t="s">
        <v>21</v>
      </c>
      <c r="E22" s="75"/>
      <c r="F22" s="37">
        <f>IF(MIN($F$30,$F$36,$F$42)=0,"-",MIN($F$30,$F$36,$F$42))</f>
        <v>0.5</v>
      </c>
      <c r="G22" s="37">
        <f>IF(MAX($F$30,$F$36,$F$42)=0,"-",MAX($F$30,$F$36,$F$42))</f>
        <v>8.5</v>
      </c>
      <c r="H22" s="53">
        <f>IF(ISERROR(AVERAGE($F$30,$F$36,$F$42)),"-",AVERAGE($F$30,$F$36,$F$42))</f>
        <v>3.1999999999999997</v>
      </c>
      <c r="I22" s="16"/>
      <c r="J22" s="15"/>
      <c r="K22" s="15"/>
      <c r="L22" s="15"/>
    </row>
    <row r="23" spans="1:13" ht="1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customHeight="1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5" customHeight="1" thickBot="1" x14ac:dyDescent="0.25">
      <c r="A26" s="4"/>
      <c r="B26" s="4"/>
      <c r="C26" s="32"/>
      <c r="D26" s="32"/>
      <c r="E26" s="32"/>
      <c r="F26" s="32"/>
    </row>
    <row r="27" spans="1:13" ht="15" customHeight="1" x14ac:dyDescent="0.2">
      <c r="A27" s="62" t="s">
        <v>13</v>
      </c>
      <c r="B27" s="63"/>
      <c r="C27" s="60" t="s">
        <v>5</v>
      </c>
      <c r="D27" s="84" t="s">
        <v>23</v>
      </c>
      <c r="E27" s="64" t="s">
        <v>1</v>
      </c>
      <c r="F27" s="56" t="s">
        <v>6</v>
      </c>
    </row>
    <row r="28" spans="1:13" ht="15" customHeight="1" thickBot="1" x14ac:dyDescent="0.25">
      <c r="A28" s="4"/>
      <c r="B28" s="4"/>
      <c r="C28" s="61"/>
      <c r="D28" s="65"/>
      <c r="E28" s="66"/>
      <c r="F28" s="57"/>
    </row>
    <row r="29" spans="1:13" ht="15" customHeight="1" x14ac:dyDescent="0.2">
      <c r="C29" s="58">
        <v>42916</v>
      </c>
      <c r="D29" s="34" t="s">
        <v>19</v>
      </c>
      <c r="E29" s="49" t="s">
        <v>21</v>
      </c>
      <c r="F29" s="38">
        <v>1.1000000000000001</v>
      </c>
    </row>
    <row r="30" spans="1:13" ht="15" customHeight="1" thickBot="1" x14ac:dyDescent="0.25">
      <c r="A30" s="4"/>
      <c r="B30" s="4"/>
      <c r="C30" s="59"/>
      <c r="D30" s="35" t="s">
        <v>24</v>
      </c>
      <c r="E30" s="50" t="s">
        <v>21</v>
      </c>
      <c r="F30" s="39">
        <v>0.6</v>
      </c>
    </row>
    <row r="31" spans="1:13" ht="15" customHeight="1" thickBot="1" x14ac:dyDescent="0.25">
      <c r="A31" s="4"/>
      <c r="B31" s="4"/>
      <c r="D31" s="36" t="s">
        <v>25</v>
      </c>
      <c r="E31" s="51" t="s">
        <v>21</v>
      </c>
      <c r="F31" s="40">
        <f>F29+F30</f>
        <v>1.7000000000000002</v>
      </c>
    </row>
    <row r="32" spans="1:13" ht="15" customHeight="1" thickBot="1" x14ac:dyDescent="0.25">
      <c r="F32" s="41"/>
    </row>
    <row r="33" spans="1:6" ht="15" customHeight="1" x14ac:dyDescent="0.2">
      <c r="A33" s="62" t="s">
        <v>14</v>
      </c>
      <c r="B33" s="63"/>
      <c r="C33" s="60" t="s">
        <v>5</v>
      </c>
      <c r="D33" s="64" t="s">
        <v>0</v>
      </c>
      <c r="E33" s="64" t="s">
        <v>1</v>
      </c>
      <c r="F33" s="56" t="s">
        <v>6</v>
      </c>
    </row>
    <row r="34" spans="1:6" ht="15" customHeight="1" thickBot="1" x14ac:dyDescent="0.25">
      <c r="C34" s="61"/>
      <c r="D34" s="65"/>
      <c r="E34" s="66"/>
      <c r="F34" s="57"/>
    </row>
    <row r="35" spans="1:6" ht="15" customHeight="1" x14ac:dyDescent="0.2">
      <c r="C35" s="58">
        <v>42916</v>
      </c>
      <c r="D35" s="34" t="s">
        <v>19</v>
      </c>
      <c r="E35" s="49" t="s">
        <v>21</v>
      </c>
      <c r="F35" s="38">
        <v>18</v>
      </c>
    </row>
    <row r="36" spans="1:6" ht="15" customHeight="1" thickBot="1" x14ac:dyDescent="0.25">
      <c r="A36" s="4"/>
      <c r="B36" s="4"/>
      <c r="C36" s="59"/>
      <c r="D36" s="35" t="s">
        <v>24</v>
      </c>
      <c r="E36" s="50" t="s">
        <v>21</v>
      </c>
      <c r="F36" s="39">
        <v>8.5</v>
      </c>
    </row>
    <row r="37" spans="1:6" ht="15" customHeight="1" thickBot="1" x14ac:dyDescent="0.25">
      <c r="D37" s="36" t="s">
        <v>25</v>
      </c>
      <c r="E37" s="51" t="s">
        <v>21</v>
      </c>
      <c r="F37" s="40">
        <f>F35+F36</f>
        <v>26.5</v>
      </c>
    </row>
    <row r="38" spans="1:6" ht="15" customHeight="1" thickBot="1" x14ac:dyDescent="0.25">
      <c r="A38" s="4"/>
      <c r="B38" s="4"/>
      <c r="F38" s="41"/>
    </row>
    <row r="39" spans="1:6" ht="15" customHeight="1" x14ac:dyDescent="0.2">
      <c r="A39" s="62" t="s">
        <v>15</v>
      </c>
      <c r="B39" s="63"/>
      <c r="C39" s="60" t="s">
        <v>5</v>
      </c>
      <c r="D39" s="64" t="s">
        <v>0</v>
      </c>
      <c r="E39" s="64" t="s">
        <v>1</v>
      </c>
      <c r="F39" s="56" t="s">
        <v>6</v>
      </c>
    </row>
    <row r="40" spans="1:6" ht="15" customHeight="1" thickBot="1" x14ac:dyDescent="0.25">
      <c r="C40" s="61"/>
      <c r="D40" s="65"/>
      <c r="E40" s="66"/>
      <c r="F40" s="57"/>
    </row>
    <row r="41" spans="1:6" ht="15" customHeight="1" x14ac:dyDescent="0.2">
      <c r="C41" s="58">
        <v>42916</v>
      </c>
      <c r="D41" s="34" t="s">
        <v>19</v>
      </c>
      <c r="E41" s="49" t="s">
        <v>21</v>
      </c>
      <c r="F41" s="38">
        <v>0.4</v>
      </c>
    </row>
    <row r="42" spans="1:6" ht="15" customHeight="1" thickBot="1" x14ac:dyDescent="0.25">
      <c r="A42" s="4"/>
      <c r="B42" s="4"/>
      <c r="C42" s="59"/>
      <c r="D42" s="35" t="s">
        <v>24</v>
      </c>
      <c r="E42" s="50" t="s">
        <v>21</v>
      </c>
      <c r="F42" s="39">
        <v>0.5</v>
      </c>
    </row>
    <row r="43" spans="1:6" ht="15" customHeight="1" thickBot="1" x14ac:dyDescent="0.25">
      <c r="D43" s="36" t="s">
        <v>25</v>
      </c>
      <c r="E43" s="51" t="s">
        <v>21</v>
      </c>
      <c r="F43" s="40">
        <f>F41+F42</f>
        <v>0.9</v>
      </c>
    </row>
  </sheetData>
  <sheetProtection algorithmName="SHA-512" hashValue="0i1OCUtipNlLoUy0lHZkeII7t7ajateNn13RQ7FvFNZkbE7q2MzSaQBh0VD3PB4Nf+taS7+AaPg4x3+pAhKmeg==" saltValue="qGpqcmNNQYcOEteeFy2nHQ==" spinCount="100000" sheet="1" objects="1" scenarios="1"/>
  <mergeCells count="31">
    <mergeCell ref="C35:C36"/>
    <mergeCell ref="C41:C42"/>
    <mergeCell ref="A27:B27"/>
    <mergeCell ref="F27:F28"/>
    <mergeCell ref="A33:B33"/>
    <mergeCell ref="C33:C34"/>
    <mergeCell ref="D33:D34"/>
    <mergeCell ref="E33:E34"/>
    <mergeCell ref="F33:F34"/>
    <mergeCell ref="C29:C30"/>
    <mergeCell ref="A39:B39"/>
    <mergeCell ref="C39:C40"/>
    <mergeCell ref="D39:D40"/>
    <mergeCell ref="E39:E40"/>
    <mergeCell ref="F39:F40"/>
    <mergeCell ref="A11:B11"/>
    <mergeCell ref="C11:G11"/>
    <mergeCell ref="C13:G13"/>
    <mergeCell ref="A14:B14"/>
    <mergeCell ref="A15:B15"/>
    <mergeCell ref="C15:G15"/>
    <mergeCell ref="H19:H20"/>
    <mergeCell ref="D21:E21"/>
    <mergeCell ref="D22:E22"/>
    <mergeCell ref="C27:C28"/>
    <mergeCell ref="D27:D28"/>
    <mergeCell ref="E27:E28"/>
    <mergeCell ref="C19:C20"/>
    <mergeCell ref="D19:E20"/>
    <mergeCell ref="F19:F20"/>
    <mergeCell ref="G19:G20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43"/>
  <sheetViews>
    <sheetView topLeftCell="A16" zoomScaleNormal="100" workbookViewId="0">
      <selection activeCell="G36" sqref="G36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10</v>
      </c>
      <c r="B1" s="1"/>
      <c r="D1" s="2"/>
      <c r="E1" s="2"/>
      <c r="H1" s="22">
        <v>42917</v>
      </c>
    </row>
    <row r="2" spans="1:11" ht="18" customHeight="1" x14ac:dyDescent="0.25">
      <c r="A2" s="18" t="s">
        <v>11</v>
      </c>
      <c r="B2" s="1"/>
      <c r="D2" s="2"/>
      <c r="E2" s="2"/>
    </row>
    <row r="3" spans="1:11" ht="18" customHeight="1" x14ac:dyDescent="0.25">
      <c r="A3" s="5" t="s">
        <v>12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26</v>
      </c>
    </row>
    <row r="6" spans="1:11" ht="15" x14ac:dyDescent="0.25">
      <c r="A6" s="11"/>
    </row>
    <row r="7" spans="1:11" x14ac:dyDescent="0.2">
      <c r="A7" s="47" t="s">
        <v>27</v>
      </c>
      <c r="B7" s="21"/>
      <c r="C7" s="10"/>
      <c r="D7" s="10"/>
      <c r="E7" s="10"/>
      <c r="F7" s="10"/>
      <c r="G7" s="10"/>
    </row>
    <row r="8" spans="1:11" ht="15" customHeight="1" x14ac:dyDescent="0.25">
      <c r="A8" s="30"/>
      <c r="B8" s="30"/>
      <c r="C8" s="31"/>
      <c r="D8" s="31"/>
      <c r="E8" s="31"/>
      <c r="F8" s="31"/>
      <c r="G8" s="31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67" t="s">
        <v>13</v>
      </c>
      <c r="B11" s="67"/>
      <c r="C11" s="68" t="s">
        <v>16</v>
      </c>
      <c r="D11" s="68"/>
      <c r="E11" s="68"/>
      <c r="F11" s="68"/>
      <c r="G11" s="68"/>
    </row>
    <row r="12" spans="1:11" ht="12.75" customHeight="1" x14ac:dyDescent="0.2">
      <c r="A12" s="30"/>
      <c r="B12" s="30"/>
      <c r="C12" s="31"/>
      <c r="D12" s="31"/>
      <c r="E12" s="31"/>
      <c r="F12" s="31"/>
      <c r="G12" s="31"/>
    </row>
    <row r="13" spans="1:11" ht="30" customHeight="1" x14ac:dyDescent="0.2">
      <c r="A13" s="30" t="s">
        <v>14</v>
      </c>
      <c r="B13" s="30"/>
      <c r="C13" s="85" t="s">
        <v>28</v>
      </c>
      <c r="D13" s="68"/>
      <c r="E13" s="68"/>
      <c r="F13" s="68"/>
      <c r="G13" s="68"/>
    </row>
    <row r="14" spans="1:11" ht="12.75" customHeight="1" x14ac:dyDescent="0.2">
      <c r="A14" s="67"/>
      <c r="B14" s="67"/>
      <c r="C14" s="48"/>
      <c r="D14" s="48"/>
      <c r="E14" s="48"/>
      <c r="F14" s="48"/>
      <c r="G14" s="48"/>
    </row>
    <row r="15" spans="1:11" ht="30" customHeight="1" x14ac:dyDescent="0.2">
      <c r="A15" s="67" t="s">
        <v>15</v>
      </c>
      <c r="B15" s="67"/>
      <c r="C15" s="68" t="s">
        <v>18</v>
      </c>
      <c r="D15" s="68"/>
      <c r="E15" s="68"/>
      <c r="F15" s="68"/>
      <c r="G15" s="68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customHeight="1" x14ac:dyDescent="0.25">
      <c r="A17" s="11" t="s">
        <v>7</v>
      </c>
    </row>
    <row r="18" spans="1:13" ht="15" customHeight="1" thickBot="1" x14ac:dyDescent="0.3">
      <c r="A18" s="11"/>
    </row>
    <row r="19" spans="1:13" ht="15" customHeight="1" x14ac:dyDescent="0.2">
      <c r="A19" s="26"/>
      <c r="B19" s="27"/>
      <c r="C19" s="76" t="s">
        <v>20</v>
      </c>
      <c r="D19" s="78" t="s">
        <v>1</v>
      </c>
      <c r="E19" s="78"/>
      <c r="F19" s="80" t="s">
        <v>2</v>
      </c>
      <c r="G19" s="82" t="s">
        <v>3</v>
      </c>
      <c r="H19" s="70" t="s">
        <v>4</v>
      </c>
    </row>
    <row r="20" spans="1:13" ht="15" customHeight="1" thickBot="1" x14ac:dyDescent="0.25">
      <c r="B20" s="12"/>
      <c r="C20" s="77"/>
      <c r="D20" s="79"/>
      <c r="E20" s="79"/>
      <c r="F20" s="81"/>
      <c r="G20" s="83"/>
      <c r="H20" s="71"/>
    </row>
    <row r="21" spans="1:13" ht="15" customHeight="1" x14ac:dyDescent="0.2">
      <c r="A21" s="4"/>
      <c r="B21" s="13"/>
      <c r="C21" s="28" t="s">
        <v>19</v>
      </c>
      <c r="D21" s="72" t="s">
        <v>21</v>
      </c>
      <c r="E21" s="73"/>
      <c r="F21" s="29">
        <f>IF(MIN($F$29,$F$35,$F$41)=0,"-",MIN($F$29,$F$35,$F$41))</f>
        <v>0.8</v>
      </c>
      <c r="G21" s="29">
        <f>IF(MAX($F$29,$F$35,$F$41)=0,"-",MAX($F$29,$F$35,$F$41))</f>
        <v>6.2</v>
      </c>
      <c r="H21" s="52">
        <f>IF(ISERROR(AVERAGE($F$29,$F$35,$F$41)),"-",AVERAGE($F$29,$F$35,$F$41))</f>
        <v>3.1666666666666665</v>
      </c>
      <c r="I21" s="14"/>
      <c r="J21" s="15"/>
      <c r="K21" s="15"/>
      <c r="L21" s="15"/>
    </row>
    <row r="22" spans="1:13" ht="15" customHeight="1" thickBot="1" x14ac:dyDescent="0.25">
      <c r="A22" s="4"/>
      <c r="B22" s="9"/>
      <c r="C22" s="33" t="s">
        <v>22</v>
      </c>
      <c r="D22" s="74" t="s">
        <v>21</v>
      </c>
      <c r="E22" s="75"/>
      <c r="F22" s="37">
        <f>IF(MIN($F$30,$F$36,$F$42)=0,"-",MIN($F$30,$F$36,$F$42))</f>
        <v>0.8</v>
      </c>
      <c r="G22" s="37">
        <f>IF(MAX($F$30,$F$36,$F$42)=0,"-",MAX($F$30,$F$36,$F$42))</f>
        <v>1.3</v>
      </c>
      <c r="H22" s="53">
        <f>IF(ISERROR(AVERAGE($F$30,$F$36,$F$42)),"-",AVERAGE($F$30,$F$36,$F$42))</f>
        <v>1.0999999999999999</v>
      </c>
      <c r="I22" s="16"/>
      <c r="J22" s="15"/>
      <c r="K22" s="15"/>
      <c r="L22" s="15"/>
    </row>
    <row r="23" spans="1:13" ht="1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customHeight="1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5" customHeight="1" thickBot="1" x14ac:dyDescent="0.25">
      <c r="A26" s="4"/>
      <c r="B26" s="4"/>
      <c r="C26" s="32"/>
      <c r="D26" s="32"/>
      <c r="E26" s="32"/>
      <c r="F26" s="32"/>
    </row>
    <row r="27" spans="1:13" ht="15" customHeight="1" x14ac:dyDescent="0.2">
      <c r="A27" s="62" t="s">
        <v>13</v>
      </c>
      <c r="B27" s="63"/>
      <c r="C27" s="60" t="s">
        <v>5</v>
      </c>
      <c r="D27" s="84" t="s">
        <v>23</v>
      </c>
      <c r="E27" s="64" t="s">
        <v>1</v>
      </c>
      <c r="F27" s="56" t="s">
        <v>6</v>
      </c>
    </row>
    <row r="28" spans="1:13" ht="15" customHeight="1" thickBot="1" x14ac:dyDescent="0.25">
      <c r="A28" s="4"/>
      <c r="B28" s="4"/>
      <c r="C28" s="61"/>
      <c r="D28" s="65"/>
      <c r="E28" s="66"/>
      <c r="F28" s="57"/>
    </row>
    <row r="29" spans="1:13" ht="15" customHeight="1" x14ac:dyDescent="0.2">
      <c r="C29" s="58">
        <v>42947</v>
      </c>
      <c r="D29" s="34" t="s">
        <v>19</v>
      </c>
      <c r="E29" s="49" t="s">
        <v>21</v>
      </c>
      <c r="F29" s="38">
        <v>0.8</v>
      </c>
    </row>
    <row r="30" spans="1:13" ht="15" customHeight="1" thickBot="1" x14ac:dyDescent="0.25">
      <c r="A30" s="4"/>
      <c r="B30" s="4"/>
      <c r="C30" s="59"/>
      <c r="D30" s="35" t="s">
        <v>24</v>
      </c>
      <c r="E30" s="50" t="s">
        <v>21</v>
      </c>
      <c r="F30" s="39">
        <v>0.8</v>
      </c>
    </row>
    <row r="31" spans="1:13" ht="15" customHeight="1" thickBot="1" x14ac:dyDescent="0.25">
      <c r="A31" s="4"/>
      <c r="B31" s="4"/>
      <c r="D31" s="36" t="s">
        <v>25</v>
      </c>
      <c r="E31" s="51" t="s">
        <v>21</v>
      </c>
      <c r="F31" s="40">
        <f>F29+F30</f>
        <v>1.6</v>
      </c>
    </row>
    <row r="32" spans="1:13" ht="15" customHeight="1" thickBot="1" x14ac:dyDescent="0.25">
      <c r="F32" s="41"/>
    </row>
    <row r="33" spans="1:6" ht="15" customHeight="1" x14ac:dyDescent="0.2">
      <c r="A33" s="62" t="s">
        <v>14</v>
      </c>
      <c r="B33" s="63"/>
      <c r="C33" s="60" t="s">
        <v>5</v>
      </c>
      <c r="D33" s="64" t="s">
        <v>0</v>
      </c>
      <c r="E33" s="64" t="s">
        <v>1</v>
      </c>
      <c r="F33" s="56" t="s">
        <v>6</v>
      </c>
    </row>
    <row r="34" spans="1:6" ht="15" customHeight="1" thickBot="1" x14ac:dyDescent="0.25">
      <c r="C34" s="61"/>
      <c r="D34" s="65"/>
      <c r="E34" s="66"/>
      <c r="F34" s="57"/>
    </row>
    <row r="35" spans="1:6" ht="15" customHeight="1" x14ac:dyDescent="0.2">
      <c r="C35" s="58">
        <v>42947</v>
      </c>
      <c r="D35" s="34" t="s">
        <v>19</v>
      </c>
      <c r="E35" s="49" t="s">
        <v>21</v>
      </c>
      <c r="F35" s="38">
        <v>2.5</v>
      </c>
    </row>
    <row r="36" spans="1:6" ht="15" customHeight="1" thickBot="1" x14ac:dyDescent="0.25">
      <c r="A36" s="4"/>
      <c r="B36" s="4"/>
      <c r="C36" s="59"/>
      <c r="D36" s="35" t="s">
        <v>24</v>
      </c>
      <c r="E36" s="50" t="s">
        <v>21</v>
      </c>
      <c r="F36" s="39">
        <v>1.2</v>
      </c>
    </row>
    <row r="37" spans="1:6" ht="15" customHeight="1" thickBot="1" x14ac:dyDescent="0.25">
      <c r="D37" s="36" t="s">
        <v>25</v>
      </c>
      <c r="E37" s="51" t="s">
        <v>21</v>
      </c>
      <c r="F37" s="40">
        <f>F35+F36</f>
        <v>3.7</v>
      </c>
    </row>
    <row r="38" spans="1:6" ht="15" customHeight="1" thickBot="1" x14ac:dyDescent="0.25">
      <c r="A38" s="4"/>
      <c r="B38" s="4"/>
      <c r="F38" s="41"/>
    </row>
    <row r="39" spans="1:6" ht="15" customHeight="1" x14ac:dyDescent="0.2">
      <c r="A39" s="62" t="s">
        <v>15</v>
      </c>
      <c r="B39" s="63"/>
      <c r="C39" s="60" t="s">
        <v>5</v>
      </c>
      <c r="D39" s="64" t="s">
        <v>0</v>
      </c>
      <c r="E39" s="64" t="s">
        <v>1</v>
      </c>
      <c r="F39" s="56" t="s">
        <v>6</v>
      </c>
    </row>
    <row r="40" spans="1:6" ht="15" customHeight="1" thickBot="1" x14ac:dyDescent="0.25">
      <c r="C40" s="61"/>
      <c r="D40" s="65"/>
      <c r="E40" s="66"/>
      <c r="F40" s="57"/>
    </row>
    <row r="41" spans="1:6" ht="15" customHeight="1" x14ac:dyDescent="0.2">
      <c r="C41" s="58">
        <v>42947</v>
      </c>
      <c r="D41" s="34" t="s">
        <v>19</v>
      </c>
      <c r="E41" s="49" t="s">
        <v>21</v>
      </c>
      <c r="F41" s="38">
        <v>6.2</v>
      </c>
    </row>
    <row r="42" spans="1:6" ht="15" customHeight="1" thickBot="1" x14ac:dyDescent="0.25">
      <c r="A42" s="4"/>
      <c r="B42" s="4"/>
      <c r="C42" s="59"/>
      <c r="D42" s="35" t="s">
        <v>24</v>
      </c>
      <c r="E42" s="50" t="s">
        <v>21</v>
      </c>
      <c r="F42" s="39">
        <v>1.3</v>
      </c>
    </row>
    <row r="43" spans="1:6" ht="15" customHeight="1" thickBot="1" x14ac:dyDescent="0.25">
      <c r="D43" s="36" t="s">
        <v>25</v>
      </c>
      <c r="E43" s="51" t="s">
        <v>21</v>
      </c>
      <c r="F43" s="40">
        <f>F41+F42</f>
        <v>7.5</v>
      </c>
    </row>
  </sheetData>
  <sheetProtection algorithmName="SHA-512" hashValue="GC4BsoA/p8XAAJEqjGvRtShY8u1/WeZ0KbVAuAC6ht9yH0qjgTvEB3JhnqbcDwTX+TWxuEpdinDNLWGufoAyXw==" saltValue="jXCGM4smeaksuSevcxXFsw==" spinCount="100000" sheet="1" objects="1" scenarios="1"/>
  <mergeCells count="31">
    <mergeCell ref="C35:C36"/>
    <mergeCell ref="C41:C42"/>
    <mergeCell ref="A27:B27"/>
    <mergeCell ref="F27:F28"/>
    <mergeCell ref="A33:B33"/>
    <mergeCell ref="C33:C34"/>
    <mergeCell ref="D33:D34"/>
    <mergeCell ref="E33:E34"/>
    <mergeCell ref="F33:F34"/>
    <mergeCell ref="C29:C30"/>
    <mergeCell ref="A39:B39"/>
    <mergeCell ref="C39:C40"/>
    <mergeCell ref="D39:D40"/>
    <mergeCell ref="E39:E40"/>
    <mergeCell ref="F39:F40"/>
    <mergeCell ref="A11:B11"/>
    <mergeCell ref="C11:G11"/>
    <mergeCell ref="C13:G13"/>
    <mergeCell ref="A14:B14"/>
    <mergeCell ref="A15:B15"/>
    <mergeCell ref="C15:G15"/>
    <mergeCell ref="H19:H20"/>
    <mergeCell ref="D21:E21"/>
    <mergeCell ref="D22:E22"/>
    <mergeCell ref="C27:C28"/>
    <mergeCell ref="D27:D28"/>
    <mergeCell ref="E27:E28"/>
    <mergeCell ref="C19:C20"/>
    <mergeCell ref="D19:E20"/>
    <mergeCell ref="F19:F20"/>
    <mergeCell ref="G19:G20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43"/>
  <sheetViews>
    <sheetView topLeftCell="A16" zoomScaleNormal="100" workbookViewId="0">
      <selection activeCell="H1" sqref="H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10</v>
      </c>
      <c r="B1" s="1"/>
      <c r="D1" s="2"/>
      <c r="E1" s="2"/>
      <c r="H1" s="22">
        <v>42948</v>
      </c>
    </row>
    <row r="2" spans="1:11" ht="18" customHeight="1" x14ac:dyDescent="0.25">
      <c r="A2" s="18" t="s">
        <v>11</v>
      </c>
      <c r="B2" s="1"/>
      <c r="D2" s="2"/>
      <c r="E2" s="2"/>
    </row>
    <row r="3" spans="1:11" ht="18" customHeight="1" x14ac:dyDescent="0.25">
      <c r="A3" s="5" t="s">
        <v>12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26</v>
      </c>
    </row>
    <row r="6" spans="1:11" ht="15" x14ac:dyDescent="0.25">
      <c r="A6" s="11"/>
    </row>
    <row r="7" spans="1:11" x14ac:dyDescent="0.2">
      <c r="A7" s="47" t="s">
        <v>27</v>
      </c>
      <c r="B7" s="21"/>
      <c r="C7" s="10"/>
      <c r="D7" s="10"/>
      <c r="E7" s="10"/>
      <c r="F7" s="10"/>
      <c r="G7" s="10"/>
    </row>
    <row r="8" spans="1:11" ht="15" customHeight="1" x14ac:dyDescent="0.25">
      <c r="A8" s="30"/>
      <c r="B8" s="30"/>
      <c r="C8" s="31"/>
      <c r="D8" s="31"/>
      <c r="E8" s="31"/>
      <c r="F8" s="31"/>
      <c r="G8" s="31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67" t="s">
        <v>13</v>
      </c>
      <c r="B11" s="67"/>
      <c r="C11" s="68" t="s">
        <v>16</v>
      </c>
      <c r="D11" s="68"/>
      <c r="E11" s="68"/>
      <c r="F11" s="68"/>
      <c r="G11" s="68"/>
    </row>
    <row r="12" spans="1:11" ht="12.75" customHeight="1" x14ac:dyDescent="0.2">
      <c r="A12" s="30"/>
      <c r="B12" s="30"/>
      <c r="C12" s="31"/>
      <c r="D12" s="31"/>
      <c r="E12" s="31"/>
      <c r="F12" s="31"/>
      <c r="G12" s="31"/>
    </row>
    <row r="13" spans="1:11" ht="30" customHeight="1" x14ac:dyDescent="0.2">
      <c r="A13" s="30" t="s">
        <v>14</v>
      </c>
      <c r="B13" s="30"/>
      <c r="C13" s="85" t="s">
        <v>28</v>
      </c>
      <c r="D13" s="68"/>
      <c r="E13" s="68"/>
      <c r="F13" s="68"/>
      <c r="G13" s="68"/>
    </row>
    <row r="14" spans="1:11" ht="12.75" customHeight="1" x14ac:dyDescent="0.2">
      <c r="A14" s="67"/>
      <c r="B14" s="67"/>
      <c r="C14" s="48"/>
      <c r="D14" s="48"/>
      <c r="E14" s="48"/>
      <c r="F14" s="48"/>
      <c r="G14" s="48"/>
    </row>
    <row r="15" spans="1:11" ht="30" customHeight="1" x14ac:dyDescent="0.2">
      <c r="A15" s="67" t="s">
        <v>15</v>
      </c>
      <c r="B15" s="67"/>
      <c r="C15" s="68" t="s">
        <v>18</v>
      </c>
      <c r="D15" s="68"/>
      <c r="E15" s="68"/>
      <c r="F15" s="68"/>
      <c r="G15" s="68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customHeight="1" x14ac:dyDescent="0.25">
      <c r="A17" s="11" t="s">
        <v>7</v>
      </c>
    </row>
    <row r="18" spans="1:13" ht="15" customHeight="1" thickBot="1" x14ac:dyDescent="0.3">
      <c r="A18" s="11"/>
    </row>
    <row r="19" spans="1:13" ht="15" customHeight="1" x14ac:dyDescent="0.2">
      <c r="A19" s="26"/>
      <c r="B19" s="27"/>
      <c r="C19" s="76" t="s">
        <v>20</v>
      </c>
      <c r="D19" s="78" t="s">
        <v>1</v>
      </c>
      <c r="E19" s="78"/>
      <c r="F19" s="80" t="s">
        <v>2</v>
      </c>
      <c r="G19" s="82" t="s">
        <v>3</v>
      </c>
      <c r="H19" s="70" t="s">
        <v>4</v>
      </c>
    </row>
    <row r="20" spans="1:13" ht="15" customHeight="1" thickBot="1" x14ac:dyDescent="0.25">
      <c r="B20" s="12"/>
      <c r="C20" s="77"/>
      <c r="D20" s="79"/>
      <c r="E20" s="79"/>
      <c r="F20" s="81"/>
      <c r="G20" s="83"/>
      <c r="H20" s="71"/>
    </row>
    <row r="21" spans="1:13" ht="15" customHeight="1" x14ac:dyDescent="0.2">
      <c r="A21" s="4"/>
      <c r="B21" s="13"/>
      <c r="C21" s="28" t="s">
        <v>19</v>
      </c>
      <c r="D21" s="72" t="s">
        <v>21</v>
      </c>
      <c r="E21" s="73"/>
      <c r="F21" s="29">
        <f>IF(MIN($F$29,$F$35,$F$41)=0,"-",MIN($F$29,$F$35,$F$41))</f>
        <v>0.6</v>
      </c>
      <c r="G21" s="29">
        <f>IF(MAX($F$29,$F$35,$F$41)=0,"-",MAX($F$29,$F$35,$F$41))</f>
        <v>2</v>
      </c>
      <c r="H21" s="52">
        <f>IF(ISERROR(AVERAGE($F$29,$F$35,$F$41)),"-",AVERAGE($F$29,$F$35,$F$41))</f>
        <v>1.2333333333333334</v>
      </c>
      <c r="I21" s="14"/>
      <c r="J21" s="15"/>
      <c r="K21" s="15"/>
      <c r="L21" s="15"/>
    </row>
    <row r="22" spans="1:13" ht="15" customHeight="1" thickBot="1" x14ac:dyDescent="0.25">
      <c r="A22" s="4"/>
      <c r="B22" s="9"/>
      <c r="C22" s="33" t="s">
        <v>22</v>
      </c>
      <c r="D22" s="74" t="s">
        <v>21</v>
      </c>
      <c r="E22" s="75"/>
      <c r="F22" s="37">
        <f>IF(MIN($F$30,$F$36,$F$42)=0,"-",MIN($F$30,$F$36,$F$42))</f>
        <v>0.3</v>
      </c>
      <c r="G22" s="37">
        <f>IF(MAX($F$30,$F$36,$F$42)=0,"-",MAX($F$30,$F$36,$F$42))</f>
        <v>0.4</v>
      </c>
      <c r="H22" s="53">
        <f>IF(ISERROR(AVERAGE($F$30,$F$36,$F$42)),"-",AVERAGE($F$30,$F$36,$F$42))</f>
        <v>0.3666666666666667</v>
      </c>
      <c r="I22" s="16"/>
      <c r="J22" s="15"/>
      <c r="K22" s="15"/>
      <c r="L22" s="15"/>
    </row>
    <row r="23" spans="1:13" ht="1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customHeight="1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5" customHeight="1" thickBot="1" x14ac:dyDescent="0.25">
      <c r="A26" s="4"/>
      <c r="B26" s="4"/>
      <c r="C26" s="32"/>
      <c r="D26" s="32"/>
      <c r="E26" s="32"/>
      <c r="F26" s="32"/>
    </row>
    <row r="27" spans="1:13" ht="15" customHeight="1" x14ac:dyDescent="0.2">
      <c r="A27" s="62" t="s">
        <v>13</v>
      </c>
      <c r="B27" s="63"/>
      <c r="C27" s="60" t="s">
        <v>5</v>
      </c>
      <c r="D27" s="84" t="s">
        <v>23</v>
      </c>
      <c r="E27" s="64" t="s">
        <v>1</v>
      </c>
      <c r="F27" s="56" t="s">
        <v>6</v>
      </c>
    </row>
    <row r="28" spans="1:13" ht="15" customHeight="1" thickBot="1" x14ac:dyDescent="0.25">
      <c r="A28" s="4"/>
      <c r="B28" s="4"/>
      <c r="C28" s="61"/>
      <c r="D28" s="65"/>
      <c r="E28" s="66"/>
      <c r="F28" s="57"/>
    </row>
    <row r="29" spans="1:13" ht="15" customHeight="1" x14ac:dyDescent="0.2">
      <c r="C29" s="58">
        <v>42978</v>
      </c>
      <c r="D29" s="34" t="s">
        <v>19</v>
      </c>
      <c r="E29" s="49" t="s">
        <v>21</v>
      </c>
      <c r="F29" s="38">
        <v>0.6</v>
      </c>
    </row>
    <row r="30" spans="1:13" ht="15" customHeight="1" thickBot="1" x14ac:dyDescent="0.25">
      <c r="A30" s="4"/>
      <c r="B30" s="4"/>
      <c r="C30" s="59"/>
      <c r="D30" s="35" t="s">
        <v>24</v>
      </c>
      <c r="E30" s="50" t="s">
        <v>21</v>
      </c>
      <c r="F30" s="39">
        <v>0.4</v>
      </c>
    </row>
    <row r="31" spans="1:13" ht="15" customHeight="1" thickBot="1" x14ac:dyDescent="0.25">
      <c r="A31" s="4"/>
      <c r="B31" s="4"/>
      <c r="D31" s="36" t="s">
        <v>25</v>
      </c>
      <c r="E31" s="51" t="s">
        <v>21</v>
      </c>
      <c r="F31" s="40">
        <f>F29+F30</f>
        <v>1</v>
      </c>
    </row>
    <row r="32" spans="1:13" ht="15" customHeight="1" thickBot="1" x14ac:dyDescent="0.25">
      <c r="F32" s="41"/>
    </row>
    <row r="33" spans="1:6" ht="15" customHeight="1" x14ac:dyDescent="0.2">
      <c r="A33" s="62" t="s">
        <v>14</v>
      </c>
      <c r="B33" s="63"/>
      <c r="C33" s="60" t="s">
        <v>5</v>
      </c>
      <c r="D33" s="64" t="s">
        <v>0</v>
      </c>
      <c r="E33" s="64" t="s">
        <v>1</v>
      </c>
      <c r="F33" s="56" t="s">
        <v>6</v>
      </c>
    </row>
    <row r="34" spans="1:6" ht="15" customHeight="1" thickBot="1" x14ac:dyDescent="0.25">
      <c r="C34" s="61"/>
      <c r="D34" s="65"/>
      <c r="E34" s="66"/>
      <c r="F34" s="57"/>
    </row>
    <row r="35" spans="1:6" ht="15" customHeight="1" x14ac:dyDescent="0.2">
      <c r="C35" s="58">
        <v>42978</v>
      </c>
      <c r="D35" s="34" t="s">
        <v>19</v>
      </c>
      <c r="E35" s="49" t="s">
        <v>21</v>
      </c>
      <c r="F35" s="38">
        <v>1.1000000000000001</v>
      </c>
    </row>
    <row r="36" spans="1:6" ht="15" customHeight="1" thickBot="1" x14ac:dyDescent="0.25">
      <c r="A36" s="4"/>
      <c r="B36" s="4"/>
      <c r="C36" s="59"/>
      <c r="D36" s="35" t="s">
        <v>24</v>
      </c>
      <c r="E36" s="50" t="s">
        <v>21</v>
      </c>
      <c r="F36" s="39">
        <v>0.3</v>
      </c>
    </row>
    <row r="37" spans="1:6" ht="15" customHeight="1" thickBot="1" x14ac:dyDescent="0.25">
      <c r="D37" s="36" t="s">
        <v>25</v>
      </c>
      <c r="E37" s="51" t="s">
        <v>21</v>
      </c>
      <c r="F37" s="40">
        <f>F35+F36</f>
        <v>1.4000000000000001</v>
      </c>
    </row>
    <row r="38" spans="1:6" ht="15" customHeight="1" thickBot="1" x14ac:dyDescent="0.25">
      <c r="A38" s="4"/>
      <c r="B38" s="4"/>
      <c r="F38" s="41"/>
    </row>
    <row r="39" spans="1:6" ht="15" customHeight="1" x14ac:dyDescent="0.2">
      <c r="A39" s="62" t="s">
        <v>15</v>
      </c>
      <c r="B39" s="63"/>
      <c r="C39" s="60" t="s">
        <v>5</v>
      </c>
      <c r="D39" s="64" t="s">
        <v>0</v>
      </c>
      <c r="E39" s="64" t="s">
        <v>1</v>
      </c>
      <c r="F39" s="56" t="s">
        <v>6</v>
      </c>
    </row>
    <row r="40" spans="1:6" ht="15" customHeight="1" thickBot="1" x14ac:dyDescent="0.25">
      <c r="C40" s="61"/>
      <c r="D40" s="65"/>
      <c r="E40" s="66"/>
      <c r="F40" s="57"/>
    </row>
    <row r="41" spans="1:6" ht="15" customHeight="1" x14ac:dyDescent="0.2">
      <c r="C41" s="58">
        <v>42978</v>
      </c>
      <c r="D41" s="34" t="s">
        <v>19</v>
      </c>
      <c r="E41" s="49" t="s">
        <v>21</v>
      </c>
      <c r="F41" s="38">
        <v>2</v>
      </c>
    </row>
    <row r="42" spans="1:6" ht="15" customHeight="1" thickBot="1" x14ac:dyDescent="0.25">
      <c r="A42" s="4"/>
      <c r="B42" s="4"/>
      <c r="C42" s="59"/>
      <c r="D42" s="35" t="s">
        <v>24</v>
      </c>
      <c r="E42" s="50" t="s">
        <v>21</v>
      </c>
      <c r="F42" s="39">
        <v>0.4</v>
      </c>
    </row>
    <row r="43" spans="1:6" ht="15" customHeight="1" thickBot="1" x14ac:dyDescent="0.25">
      <c r="D43" s="36" t="s">
        <v>25</v>
      </c>
      <c r="E43" s="51" t="s">
        <v>21</v>
      </c>
      <c r="F43" s="40">
        <f>F41+F42</f>
        <v>2.4</v>
      </c>
    </row>
  </sheetData>
  <sheetProtection algorithmName="SHA-512" hashValue="urxn/2UkA5S7IJV65/9WS8kqvjrv+JyVgI0wwG5a7S4idSBgggNoLQJgj5KboMoDcWhX2GMPOifXICdbFe/u2g==" saltValue="NqDH0XOw8NLonPhGHctWiw==" spinCount="100000" sheet="1" objects="1" scenarios="1"/>
  <mergeCells count="31">
    <mergeCell ref="C41:C42"/>
    <mergeCell ref="A15:B15"/>
    <mergeCell ref="C15:G15"/>
    <mergeCell ref="A11:B11"/>
    <mergeCell ref="C11:G11"/>
    <mergeCell ref="C13:G13"/>
    <mergeCell ref="A14:B14"/>
    <mergeCell ref="C19:C20"/>
    <mergeCell ref="D19:E20"/>
    <mergeCell ref="F19:F20"/>
    <mergeCell ref="G19:G20"/>
    <mergeCell ref="A33:B33"/>
    <mergeCell ref="C33:C34"/>
    <mergeCell ref="D33:D34"/>
    <mergeCell ref="E33:E34"/>
    <mergeCell ref="F33:F34"/>
    <mergeCell ref="H19:H20"/>
    <mergeCell ref="D21:E21"/>
    <mergeCell ref="D22:E22"/>
    <mergeCell ref="C27:C28"/>
    <mergeCell ref="D27:D28"/>
    <mergeCell ref="E27:E28"/>
    <mergeCell ref="F27:F28"/>
    <mergeCell ref="E39:E40"/>
    <mergeCell ref="F39:F40"/>
    <mergeCell ref="C35:C36"/>
    <mergeCell ref="A27:B27"/>
    <mergeCell ref="C29:C30"/>
    <mergeCell ref="A39:B39"/>
    <mergeCell ref="C39:C40"/>
    <mergeCell ref="D39:D40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Dust Monitoring Point Locations</vt:lpstr>
      <vt:lpstr>Jan - 2017</vt:lpstr>
      <vt:lpstr>Feb - 2017</vt:lpstr>
      <vt:lpstr>Mar - 2017</vt:lpstr>
      <vt:lpstr>Apr - 2017</vt:lpstr>
      <vt:lpstr>May - 2017</vt:lpstr>
      <vt:lpstr>Jun - 2017</vt:lpstr>
      <vt:lpstr>Jul - 2017</vt:lpstr>
      <vt:lpstr>Aug - 2017</vt:lpstr>
      <vt:lpstr>Sep - 2017</vt:lpstr>
      <vt:lpstr>Oct - 2017</vt:lpstr>
      <vt:lpstr>Nov - 2017</vt:lpstr>
      <vt:lpstr>Dec - 2017</vt:lpstr>
      <vt:lpstr>'Apr - 2017'!Print_Area</vt:lpstr>
      <vt:lpstr>'Aug - 2017'!Print_Area</vt:lpstr>
      <vt:lpstr>'Dec - 2017'!Print_Area</vt:lpstr>
      <vt:lpstr>'Feb - 2017'!Print_Area</vt:lpstr>
      <vt:lpstr>'Jan - 2017'!Print_Area</vt:lpstr>
      <vt:lpstr>'Jul - 2017'!Print_Area</vt:lpstr>
      <vt:lpstr>'Jun - 2017'!Print_Area</vt:lpstr>
      <vt:lpstr>'Mar - 2017'!Print_Area</vt:lpstr>
      <vt:lpstr>'May - 2017'!Print_Area</vt:lpstr>
      <vt:lpstr>'Nov - 2017'!Print_Area</vt:lpstr>
      <vt:lpstr>'Oct - 2017'!Print_Area</vt:lpstr>
      <vt:lpstr>'Sep - 2017'!Print_Area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Hutcheson</dc:creator>
  <cp:lastModifiedBy>David Dang</cp:lastModifiedBy>
  <cp:lastPrinted>2016-09-13T02:17:16Z</cp:lastPrinted>
  <dcterms:created xsi:type="dcterms:W3CDTF">2016-02-01T21:38:37Z</dcterms:created>
  <dcterms:modified xsi:type="dcterms:W3CDTF">2018-02-26T01:01:52Z</dcterms:modified>
</cp:coreProperties>
</file>